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02_Seven Year Reviews\A_Review Forms_Final\FY25_Forms and Notices\"/>
    </mc:Choice>
  </mc:AlternateContent>
  <xr:revisionPtr revIDLastSave="0" documentId="13_ncr:1_{7D00D1DE-64C2-484E-B62C-BE627A5AC69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enses" sheetId="5" r:id="rId1"/>
    <sheet name="Revenues" sheetId="7" r:id="rId2"/>
  </sheets>
  <definedNames>
    <definedName name="_PG2" localSheetId="1">#REF!</definedName>
    <definedName name="_PG2">#REF!</definedName>
    <definedName name="Cs_TDC" localSheetId="1">#REF!</definedName>
    <definedName name="Cs_TDC">#REF!</definedName>
    <definedName name="PC" localSheetId="1">#REF!</definedName>
    <definedName name="PC">#REF!</definedName>
    <definedName name="_xlnm.Print_Area" localSheetId="0">Expenses!$A$1:$R$132</definedName>
    <definedName name="_xlnm.Print_Area" localSheetId="1">Revenues!$A$1:$R$34</definedName>
    <definedName name="_xlnm.Print_Titles" localSheetId="0">Expenses!$6:$6</definedName>
    <definedName name="_xlnm.Print_Titles" localSheetId="1">Revenues!$6:$6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5" l="1"/>
  <c r="K42" i="5"/>
  <c r="K40" i="5"/>
  <c r="L42" i="5" l="1"/>
  <c r="M42" i="5" s="1"/>
  <c r="N42" i="5" s="1"/>
  <c r="O42" i="5" s="1"/>
  <c r="P42" i="5" s="1"/>
  <c r="Q42" i="5" s="1"/>
  <c r="L41" i="5"/>
  <c r="M41" i="5" s="1"/>
  <c r="N41" i="5" s="1"/>
  <c r="O41" i="5" s="1"/>
  <c r="P41" i="5" s="1"/>
  <c r="Q41" i="5" s="1"/>
  <c r="L40" i="5"/>
  <c r="M40" i="5" s="1"/>
  <c r="N40" i="5" s="1"/>
  <c r="O40" i="5" s="1"/>
  <c r="P40" i="5" s="1"/>
  <c r="Q40" i="5" s="1"/>
  <c r="K33" i="5"/>
  <c r="K32" i="5"/>
  <c r="L32" i="5" s="1"/>
  <c r="M32" i="5" s="1"/>
  <c r="N32" i="5" s="1"/>
  <c r="O32" i="5" s="1"/>
  <c r="P32" i="5" s="1"/>
  <c r="Q32" i="5" s="1"/>
  <c r="K30" i="5"/>
  <c r="K29" i="5"/>
  <c r="K27" i="5"/>
  <c r="K26" i="5"/>
  <c r="L26" i="5" s="1"/>
  <c r="M26" i="5" s="1"/>
  <c r="N26" i="5" s="1"/>
  <c r="O26" i="5" s="1"/>
  <c r="P26" i="5" s="1"/>
  <c r="Q26" i="5" s="1"/>
  <c r="K24" i="5"/>
  <c r="K23" i="5"/>
  <c r="L23" i="5" s="1"/>
  <c r="M23" i="5" s="1"/>
  <c r="N23" i="5" s="1"/>
  <c r="O23" i="5" s="1"/>
  <c r="P23" i="5" s="1"/>
  <c r="Q23" i="5" s="1"/>
  <c r="K21" i="5"/>
  <c r="K20" i="5"/>
  <c r="L20" i="5" s="1"/>
  <c r="M20" i="5" s="1"/>
  <c r="N20" i="5" s="1"/>
  <c r="O20" i="5" s="1"/>
  <c r="P20" i="5" s="1"/>
  <c r="Q20" i="5" s="1"/>
  <c r="K17" i="5"/>
  <c r="R41" i="5" l="1"/>
  <c r="R40" i="5"/>
  <c r="R42" i="5"/>
  <c r="R32" i="5"/>
  <c r="L33" i="5"/>
  <c r="M33" i="5" s="1"/>
  <c r="N33" i="5" s="1"/>
  <c r="O33" i="5" s="1"/>
  <c r="P33" i="5" s="1"/>
  <c r="Q33" i="5" s="1"/>
  <c r="L29" i="5"/>
  <c r="M29" i="5" s="1"/>
  <c r="N29" i="5" s="1"/>
  <c r="O29" i="5" s="1"/>
  <c r="P29" i="5" s="1"/>
  <c r="Q29" i="5" s="1"/>
  <c r="L30" i="5"/>
  <c r="M30" i="5" s="1"/>
  <c r="N30" i="5" s="1"/>
  <c r="O30" i="5" s="1"/>
  <c r="P30" i="5" s="1"/>
  <c r="Q30" i="5" s="1"/>
  <c r="R26" i="5"/>
  <c r="L27" i="5"/>
  <c r="M27" i="5" s="1"/>
  <c r="N27" i="5" s="1"/>
  <c r="O27" i="5" s="1"/>
  <c r="P27" i="5" s="1"/>
  <c r="Q27" i="5" s="1"/>
  <c r="R23" i="5"/>
  <c r="L24" i="5"/>
  <c r="M24" i="5" s="1"/>
  <c r="N24" i="5" s="1"/>
  <c r="O24" i="5" s="1"/>
  <c r="P24" i="5" s="1"/>
  <c r="Q24" i="5" s="1"/>
  <c r="R20" i="5"/>
  <c r="L21" i="5"/>
  <c r="M21" i="5" s="1"/>
  <c r="N21" i="5" s="1"/>
  <c r="O21" i="5" s="1"/>
  <c r="P21" i="5" s="1"/>
  <c r="Q21" i="5" s="1"/>
  <c r="L17" i="5"/>
  <c r="M17" i="5" l="1"/>
  <c r="N17" i="5" s="1"/>
  <c r="O17" i="5" s="1"/>
  <c r="P17" i="5" s="1"/>
  <c r="Q17" i="5" s="1"/>
  <c r="R33" i="5"/>
  <c r="R30" i="5"/>
  <c r="R29" i="5"/>
  <c r="R27" i="5"/>
  <c r="R24" i="5"/>
  <c r="R21" i="5"/>
  <c r="R17" i="5" l="1"/>
  <c r="K18" i="5" l="1"/>
  <c r="L18" i="5" l="1"/>
  <c r="M18" i="5" s="1"/>
  <c r="N18" i="5" s="1"/>
  <c r="O18" i="5" s="1"/>
  <c r="P18" i="5" s="1"/>
  <c r="Q18" i="5" s="1"/>
  <c r="H4" i="7"/>
  <c r="M4" i="7"/>
  <c r="F2" i="7"/>
  <c r="L79" i="5"/>
  <c r="M79" i="5" s="1"/>
  <c r="N79" i="5" s="1"/>
  <c r="O79" i="5" s="1"/>
  <c r="P79" i="5" s="1"/>
  <c r="Q79" i="5" s="1"/>
  <c r="R18" i="5" l="1"/>
  <c r="K62" i="5" l="1"/>
  <c r="L62" i="5" l="1"/>
  <c r="M62" i="5" s="1"/>
  <c r="N62" i="5" s="1"/>
  <c r="P62" i="5" s="1"/>
  <c r="Q62" i="5" s="1"/>
  <c r="R62" i="5"/>
  <c r="Q129" i="5"/>
  <c r="P129" i="5"/>
  <c r="O129" i="5"/>
  <c r="N129" i="5"/>
  <c r="M129" i="5"/>
  <c r="L129" i="5"/>
  <c r="K129" i="5"/>
  <c r="R119" i="5"/>
  <c r="R118" i="5"/>
  <c r="R123" i="5"/>
  <c r="R122" i="5"/>
  <c r="R121" i="5"/>
  <c r="R120" i="5"/>
  <c r="L78" i="5"/>
  <c r="M78" i="5" s="1"/>
  <c r="N78" i="5" s="1"/>
  <c r="O78" i="5" s="1"/>
  <c r="P78" i="5" s="1"/>
  <c r="Q78" i="5" s="1"/>
  <c r="K61" i="5"/>
  <c r="K13" i="5"/>
  <c r="K14" i="5" s="1"/>
  <c r="R129" i="5" l="1"/>
  <c r="K63" i="5"/>
  <c r="L61" i="5"/>
  <c r="L63" i="5" s="1"/>
  <c r="L13" i="5"/>
  <c r="M13" i="5" l="1"/>
  <c r="L14" i="5"/>
  <c r="L67" i="5" s="1"/>
  <c r="K67" i="5"/>
  <c r="M61" i="5"/>
  <c r="M63" i="5" s="1"/>
  <c r="N13" i="5" l="1"/>
  <c r="M14" i="5"/>
  <c r="N61" i="5"/>
  <c r="N63" i="5" l="1"/>
  <c r="O61" i="5"/>
  <c r="O63" i="5" s="1"/>
  <c r="O13" i="5"/>
  <c r="N14" i="5"/>
  <c r="M67" i="5"/>
  <c r="N67" i="5"/>
  <c r="P13" i="5" l="1"/>
  <c r="O14" i="5"/>
  <c r="P61" i="5"/>
  <c r="Q13" i="5" l="1"/>
  <c r="Q14" i="5" s="1"/>
  <c r="P14" i="5"/>
  <c r="R13" i="5"/>
  <c r="P63" i="5"/>
  <c r="O67" i="5"/>
  <c r="Q61" i="5"/>
  <c r="Q63" i="5" s="1"/>
  <c r="P67" i="5"/>
  <c r="R61" i="5" l="1"/>
  <c r="R63" i="5"/>
  <c r="R79" i="5"/>
  <c r="R78" i="5"/>
  <c r="R86" i="5"/>
  <c r="R85" i="5"/>
  <c r="R91" i="5"/>
  <c r="R90" i="5"/>
  <c r="R97" i="5"/>
  <c r="R96" i="5"/>
  <c r="R102" i="5"/>
  <c r="R103" i="5"/>
  <c r="R104" i="5"/>
  <c r="R101" i="5"/>
  <c r="R110" i="5"/>
  <c r="R111" i="5"/>
  <c r="R112" i="5"/>
  <c r="R113" i="5"/>
  <c r="R109" i="5"/>
  <c r="R125" i="5"/>
  <c r="R126" i="5"/>
  <c r="R127" i="5"/>
  <c r="R128" i="5"/>
  <c r="R124" i="5"/>
  <c r="R27" i="7"/>
  <c r="R25" i="7"/>
  <c r="R23" i="7"/>
  <c r="R21" i="7"/>
  <c r="R19" i="7"/>
  <c r="R12" i="7"/>
  <c r="R10" i="7"/>
  <c r="Q28" i="7"/>
  <c r="R8" i="7"/>
  <c r="P28" i="7"/>
  <c r="Q87" i="5"/>
  <c r="Q92" i="5"/>
  <c r="Q98" i="5"/>
  <c r="Q105" i="5"/>
  <c r="Q114" i="5"/>
  <c r="P114" i="5"/>
  <c r="P105" i="5"/>
  <c r="P98" i="5"/>
  <c r="P92" i="5"/>
  <c r="P87" i="5"/>
  <c r="Q67" i="5" l="1"/>
  <c r="R14" i="5"/>
  <c r="L28" i="7"/>
  <c r="M28" i="7"/>
  <c r="N28" i="7"/>
  <c r="O28" i="7"/>
  <c r="K28" i="7"/>
  <c r="K15" i="7"/>
  <c r="R28" i="7" l="1"/>
  <c r="R67" i="5"/>
  <c r="K31" i="7"/>
  <c r="K114" i="5"/>
  <c r="K105" i="5"/>
  <c r="K98" i="5"/>
  <c r="K92" i="5"/>
  <c r="K87" i="5"/>
  <c r="K80" i="5"/>
  <c r="O114" i="5"/>
  <c r="N114" i="5"/>
  <c r="M114" i="5"/>
  <c r="L114" i="5"/>
  <c r="K49" i="5"/>
  <c r="K48" i="5"/>
  <c r="K47" i="5"/>
  <c r="R114" i="5" l="1"/>
  <c r="K50" i="5"/>
  <c r="L47" i="5"/>
  <c r="L49" i="5"/>
  <c r="M49" i="5" s="1"/>
  <c r="N49" i="5" s="1"/>
  <c r="O49" i="5" s="1"/>
  <c r="P49" i="5" s="1"/>
  <c r="Q49" i="5" s="1"/>
  <c r="L48" i="5"/>
  <c r="M48" i="5" s="1"/>
  <c r="N48" i="5" s="1"/>
  <c r="O48" i="5" s="1"/>
  <c r="P48" i="5" s="1"/>
  <c r="Q48" i="5" s="1"/>
  <c r="L77" i="5"/>
  <c r="M77" i="5" s="1"/>
  <c r="L87" i="5"/>
  <c r="M87" i="5"/>
  <c r="N87" i="5"/>
  <c r="O87" i="5"/>
  <c r="K56" i="5"/>
  <c r="K39" i="5"/>
  <c r="K43" i="5"/>
  <c r="K38" i="5"/>
  <c r="O92" i="5"/>
  <c r="O105" i="5"/>
  <c r="O98" i="5"/>
  <c r="N92" i="5"/>
  <c r="N105" i="5"/>
  <c r="N98" i="5"/>
  <c r="M98" i="5"/>
  <c r="M92" i="5"/>
  <c r="M105" i="5"/>
  <c r="K57" i="5"/>
  <c r="L98" i="5"/>
  <c r="R98" i="5" s="1"/>
  <c r="L105" i="5"/>
  <c r="L92" i="5"/>
  <c r="R92" i="5" l="1"/>
  <c r="R105" i="5"/>
  <c r="R87" i="5"/>
  <c r="R49" i="5"/>
  <c r="R48" i="5"/>
  <c r="L57" i="5"/>
  <c r="M57" i="5" s="1"/>
  <c r="N57" i="5" s="1"/>
  <c r="O57" i="5" s="1"/>
  <c r="P57" i="5" s="1"/>
  <c r="Q57" i="5" s="1"/>
  <c r="R57" i="5" s="1"/>
  <c r="K71" i="5"/>
  <c r="L43" i="5"/>
  <c r="M43" i="5" s="1"/>
  <c r="L80" i="5"/>
  <c r="L50" i="5"/>
  <c r="L71" i="5" s="1"/>
  <c r="M47" i="5"/>
  <c r="N77" i="5"/>
  <c r="N80" i="5" s="1"/>
  <c r="K58" i="5"/>
  <c r="K35" i="5"/>
  <c r="K34" i="5"/>
  <c r="L38" i="5"/>
  <c r="K44" i="5"/>
  <c r="L39" i="5"/>
  <c r="M39" i="5" s="1"/>
  <c r="N39" i="5" s="1"/>
  <c r="O39" i="5" s="1"/>
  <c r="P39" i="5" s="1"/>
  <c r="Q39" i="5" s="1"/>
  <c r="L56" i="5"/>
  <c r="M56" i="5" s="1"/>
  <c r="R39" i="5" l="1"/>
  <c r="K70" i="5"/>
  <c r="K64" i="5"/>
  <c r="N43" i="5"/>
  <c r="M80" i="5"/>
  <c r="N47" i="5"/>
  <c r="M50" i="5"/>
  <c r="K68" i="5"/>
  <c r="L35" i="5"/>
  <c r="L69" i="5" s="1"/>
  <c r="L58" i="5"/>
  <c r="O77" i="5"/>
  <c r="L44" i="5"/>
  <c r="L70" i="5" s="1"/>
  <c r="M38" i="5"/>
  <c r="L34" i="5"/>
  <c r="L68" i="5" s="1"/>
  <c r="K69" i="5"/>
  <c r="L72" i="5" l="1"/>
  <c r="K72" i="5"/>
  <c r="K131" i="5" s="1"/>
  <c r="L64" i="5"/>
  <c r="O80" i="5"/>
  <c r="P77" i="5"/>
  <c r="M71" i="5"/>
  <c r="O43" i="5"/>
  <c r="P43" i="5" s="1"/>
  <c r="Q43" i="5" s="1"/>
  <c r="R43" i="5" s="1"/>
  <c r="O47" i="5"/>
  <c r="P47" i="5" s="1"/>
  <c r="N50" i="5"/>
  <c r="N71" i="5" s="1"/>
  <c r="N56" i="5"/>
  <c r="M58" i="5"/>
  <c r="M34" i="5"/>
  <c r="N38" i="5"/>
  <c r="M44" i="5"/>
  <c r="M70" i="5" s="1"/>
  <c r="M35" i="5"/>
  <c r="K32" i="7" l="1"/>
  <c r="K33" i="7" s="1"/>
  <c r="M68" i="5"/>
  <c r="M64" i="5"/>
  <c r="P80" i="5"/>
  <c r="Q77" i="5"/>
  <c r="Q80" i="5" s="1"/>
  <c r="R80" i="5" s="1"/>
  <c r="Q47" i="5"/>
  <c r="P50" i="5"/>
  <c r="P71" i="5" s="1"/>
  <c r="L131" i="5"/>
  <c r="L32" i="7" s="1"/>
  <c r="O50" i="5"/>
  <c r="M69" i="5"/>
  <c r="O38" i="5"/>
  <c r="P38" i="5" s="1"/>
  <c r="N44" i="5"/>
  <c r="N70" i="5" s="1"/>
  <c r="N34" i="5"/>
  <c r="N58" i="5"/>
  <c r="O56" i="5"/>
  <c r="P56" i="5" s="1"/>
  <c r="N35" i="5"/>
  <c r="N69" i="5" s="1"/>
  <c r="R77" i="5" l="1"/>
  <c r="Q50" i="5"/>
  <c r="R47" i="5"/>
  <c r="M72" i="5"/>
  <c r="L15" i="7"/>
  <c r="N68" i="5"/>
  <c r="N64" i="5"/>
  <c r="P58" i="5"/>
  <c r="Q56" i="5"/>
  <c r="Q58" i="5" s="1"/>
  <c r="O34" i="5"/>
  <c r="O35" i="5"/>
  <c r="O69" i="5" s="1"/>
  <c r="Q38" i="5"/>
  <c r="P44" i="5"/>
  <c r="P70" i="5" s="1"/>
  <c r="O71" i="5"/>
  <c r="O58" i="5"/>
  <c r="O44" i="5"/>
  <c r="O70" i="5" s="1"/>
  <c r="R58" i="5" l="1"/>
  <c r="N72" i="5"/>
  <c r="N131" i="5" s="1"/>
  <c r="N32" i="7" s="1"/>
  <c r="R56" i="5"/>
  <c r="Q71" i="5"/>
  <c r="R71" i="5" s="1"/>
  <c r="R50" i="5"/>
  <c r="Q44" i="5"/>
  <c r="Q70" i="5" s="1"/>
  <c r="R70" i="5" s="1"/>
  <c r="R38" i="5"/>
  <c r="L31" i="7"/>
  <c r="O68" i="5"/>
  <c r="O72" i="5" s="1"/>
  <c r="O64" i="5"/>
  <c r="P35" i="5"/>
  <c r="P69" i="5" s="1"/>
  <c r="P34" i="5"/>
  <c r="M131" i="5"/>
  <c r="Q35" i="5" l="1"/>
  <c r="Q69" i="5" s="1"/>
  <c r="R69" i="5" s="1"/>
  <c r="Q34" i="5"/>
  <c r="R34" i="5" s="1"/>
  <c r="R44" i="5"/>
  <c r="R35" i="5"/>
  <c r="M32" i="7"/>
  <c r="L33" i="7"/>
  <c r="P68" i="5"/>
  <c r="P72" i="5" s="1"/>
  <c r="P64" i="5"/>
  <c r="Q68" i="5" l="1"/>
  <c r="R68" i="5" s="1"/>
  <c r="Q64" i="5"/>
  <c r="R64" i="5" s="1"/>
  <c r="M15" i="7"/>
  <c r="P131" i="5"/>
  <c r="P32" i="7" s="1"/>
  <c r="O131" i="5"/>
  <c r="Q72" i="5" l="1"/>
  <c r="M31" i="7"/>
  <c r="O32" i="7"/>
  <c r="R72" i="5" l="1"/>
  <c r="Q131" i="5"/>
  <c r="M33" i="7"/>
  <c r="Q32" i="7" l="1"/>
  <c r="R131" i="5"/>
  <c r="R32" i="7" s="1"/>
  <c r="N15" i="7"/>
  <c r="N31" i="7" l="1"/>
  <c r="N33" i="7" l="1"/>
  <c r="O15" i="7" l="1"/>
  <c r="O31" i="7" l="1"/>
  <c r="R15" i="7"/>
  <c r="O33" i="7" l="1"/>
  <c r="R31" i="7"/>
  <c r="R33" i="7" s="1"/>
  <c r="P15" i="7" l="1"/>
  <c r="P31" i="7" s="1"/>
  <c r="P33" i="7" s="1"/>
  <c r="Q15" i="7" s="1"/>
  <c r="Q31" i="7" s="1"/>
  <c r="Q33" i="7" s="1"/>
  <c r="R1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 Kleppe</author>
  </authors>
  <commentList>
    <comment ref="C55" authorId="0" shapeId="0" xr:uid="{00000000-0006-0000-0000-000001000000}">
      <text>
        <r>
          <rPr>
            <sz val="8"/>
            <color indexed="81"/>
            <rFont val="Tahoma"/>
            <family val="2"/>
          </rPr>
          <t>Budget tuition in "Other"</t>
        </r>
      </text>
    </comment>
    <comment ref="C56" authorId="0" shapeId="0" xr:uid="{00000000-0006-0000-0000-000002000000}">
      <text>
        <r>
          <rPr>
            <sz val="8"/>
            <color indexed="81"/>
            <rFont val="Tahoma"/>
            <family val="2"/>
          </rPr>
          <t>Add lines if budgeting more than one GA salary category.</t>
        </r>
      </text>
    </comment>
  </commentList>
</comments>
</file>

<file path=xl/sharedStrings.xml><?xml version="1.0" encoding="utf-8"?>
<sst xmlns="http://schemas.openxmlformats.org/spreadsheetml/2006/main" count="296" uniqueCount="132">
  <si>
    <t>I.</t>
  </si>
  <si>
    <t>1.</t>
  </si>
  <si>
    <t>2.</t>
  </si>
  <si>
    <t>3.</t>
  </si>
  <si>
    <t>4.</t>
  </si>
  <si>
    <t>SUBTOTAL</t>
  </si>
  <si>
    <t>5.</t>
  </si>
  <si>
    <t>6.</t>
  </si>
  <si>
    <t>of Professional/Scientific Staff Salaries</t>
  </si>
  <si>
    <t>% effort</t>
  </si>
  <si>
    <t>SUBTOTAL FACULTY ACAD YR SALARIES</t>
  </si>
  <si>
    <t>SUBTOTAL P &amp; S STAFF SALARIES</t>
  </si>
  <si>
    <t># GAs</t>
  </si>
  <si>
    <t xml:space="preserve">A.  Acad. Yr. (9 mos.) </t>
  </si>
  <si>
    <t>of Faculty Academic Year Salaries</t>
  </si>
  <si>
    <t>FTE base</t>
  </si>
  <si>
    <t xml:space="preserve">1.  </t>
  </si>
  <si>
    <t>A.</t>
  </si>
  <si>
    <t>B.</t>
  </si>
  <si>
    <t>C.</t>
  </si>
  <si>
    <t>D.</t>
  </si>
  <si>
    <t>E.</t>
  </si>
  <si>
    <t>F.</t>
  </si>
  <si>
    <t>G.</t>
  </si>
  <si>
    <t>CONSTRUCTION</t>
  </si>
  <si>
    <t>H.</t>
  </si>
  <si>
    <t>Mos.</t>
  </si>
  <si>
    <t>Name, Title</t>
  </si>
  <si>
    <t>TRAVEL</t>
  </si>
  <si>
    <t>SUBTOTAL FACULTY SUMMER SALARIES</t>
  </si>
  <si>
    <t>of Faculty Summer Salaries</t>
  </si>
  <si>
    <t>A.  Acad. Yr. (9 mos)</t>
  </si>
  <si>
    <t>B.  Summer (1-3 mos May, June, and/or July)</t>
  </si>
  <si>
    <t>B.  Summer (1-3 mos)</t>
  </si>
  <si>
    <t>Graduate Assistantship Stipends</t>
  </si>
  <si>
    <t>*2-3% inc suggested</t>
  </si>
  <si>
    <t xml:space="preserve"> </t>
  </si>
  <si>
    <r>
      <t xml:space="preserve">SUBTOTAL  </t>
    </r>
    <r>
      <rPr>
        <sz val="11"/>
        <color indexed="10"/>
        <rFont val="Arial"/>
        <family val="2"/>
      </rPr>
      <t xml:space="preserve"> </t>
    </r>
  </si>
  <si>
    <t>FACULTY</t>
  </si>
  <si>
    <t>PROFESSIONAL &amp; SCIENTIFIC STAFF</t>
  </si>
  <si>
    <t>MERIT STAFF</t>
  </si>
  <si>
    <t>SUBTOTAL MERIT STAFF SALARIES</t>
  </si>
  <si>
    <t>of Merit (Clerical Salaried) Staff Salaries</t>
  </si>
  <si>
    <t>YEAR 1</t>
  </si>
  <si>
    <t>YEAR 2</t>
  </si>
  <si>
    <t>YEAR 3</t>
  </si>
  <si>
    <t>YEAR 4</t>
  </si>
  <si>
    <t>YEAR 5</t>
  </si>
  <si>
    <t xml:space="preserve"> *Note:  3% Projected Ann Increase included in Years 2-5</t>
  </si>
  <si>
    <t>Student Hourly Wages</t>
  </si>
  <si>
    <t>SUBTOTAL STUDENT HOURLY WAGES</t>
  </si>
  <si>
    <r>
      <t xml:space="preserve">SUBTOTAL GRAD ASST SALARIES </t>
    </r>
    <r>
      <rPr>
        <sz val="11"/>
        <color indexed="10"/>
        <rFont val="Arial"/>
        <family val="2"/>
      </rPr>
      <t xml:space="preserve"> </t>
    </r>
  </si>
  <si>
    <t>A.  Acad. Yr. (9 mos.) (20hrs = 100%)</t>
  </si>
  <si>
    <t xml:space="preserve">* For other assistantship rates, see: </t>
  </si>
  <si>
    <t>STUDENT ASSISTANTSHIPS &amp; EMPLOYMENT</t>
  </si>
  <si>
    <t># Stds</t>
  </si>
  <si>
    <t># Hrs</t>
  </si>
  <si>
    <t>Rate</t>
  </si>
  <si>
    <t>TOTAL</t>
  </si>
  <si>
    <t xml:space="preserve">TUITION  </t>
  </si>
  <si>
    <t>*Note: 4% projected increase included in Year 2 Tuition</t>
  </si>
  <si>
    <t xml:space="preserve">* Use Current Tuition Rates - See: </t>
  </si>
  <si>
    <t>EXTERNAL CONSULTANTS, CONTRACTS &amp; SERVICE AGREEMENTS</t>
  </si>
  <si>
    <t>OTHER SERVICES &amp; EXPENSES (INCLUDE UNI SERVICES)</t>
  </si>
  <si>
    <t>[BENEFITS WILL AUTOMATICALLY CALCULATE WITH SALARY]</t>
  </si>
  <si>
    <t xml:space="preserve">* Use UNI's Travel Rates - See:  </t>
  </si>
  <si>
    <t xml:space="preserve">MATERIALS &amp; SUPPLIES </t>
  </si>
  <si>
    <t>List third Party Name and/or Description of Service</t>
  </si>
  <si>
    <t>List costs such as printing, postage, website, telephone, data, marketing services etc.</t>
  </si>
  <si>
    <t>Estimate all domestic and international travel costs including: airfare, lodging, meals, mileage, registrations and other travel expenses</t>
  </si>
  <si>
    <t>List all UNI employees to be paid for Center/Institute activities; Add classification types as needed</t>
  </si>
  <si>
    <t>Budget any assistantship tuition below under "Tuition"</t>
  </si>
  <si>
    <t>Ann. Incrs*</t>
  </si>
  <si>
    <t>START DATE FOR CENTER/INSTITUTE BUDGET - MONTH &amp; YEAR:</t>
  </si>
  <si>
    <t xml:space="preserve">PROPOSED CENTER/INSTITUTE NAME: </t>
  </si>
  <si>
    <t xml:space="preserve">BUDGET DURATION - YEARS: </t>
  </si>
  <si>
    <t>EXPENSES BY CATEGORY</t>
  </si>
  <si>
    <t>TOTAL CENTER/INSTITUTE EXPENSES</t>
  </si>
  <si>
    <t>CENTER/INSTITUTE - ESTIMATED ANNUAL EXPENSES AND BUDGET</t>
  </si>
  <si>
    <t xml:space="preserve">EQUIPMENT </t>
  </si>
  <si>
    <t>List items with cost of $5,000 or more per unit; List other under "Materials &amp; Supplies"</t>
  </si>
  <si>
    <t>PERSONNEL (UNI ONLY)</t>
  </si>
  <si>
    <t>CENTER/INSTITUTE - ESTIMATED ANNUAL REVENUE</t>
  </si>
  <si>
    <t>1. Provost -</t>
  </si>
  <si>
    <t xml:space="preserve">2. </t>
  </si>
  <si>
    <t>Other:</t>
  </si>
  <si>
    <t>Grants:</t>
  </si>
  <si>
    <t>Contracts:</t>
  </si>
  <si>
    <t>SUBTOTAL - ALL EXTERNAL SOURCES</t>
  </si>
  <si>
    <t>SUBTOTAL - ALL INTERNAL SOURCES</t>
  </si>
  <si>
    <t>TOTAL REVENUE</t>
  </si>
  <si>
    <t>BALANCE</t>
  </si>
  <si>
    <t>%</t>
  </si>
  <si>
    <t>Percentage that is Committed/Secured</t>
  </si>
  <si>
    <t>2. College:</t>
  </si>
  <si>
    <t>1. Provost:</t>
  </si>
  <si>
    <t>3. Department:</t>
  </si>
  <si>
    <t>4. Other:</t>
  </si>
  <si>
    <t>Fee for service:</t>
  </si>
  <si>
    <t>UNI Foundation:</t>
  </si>
  <si>
    <t>REVENUE BY SOURCE - ESTIMATED AMOUNTS</t>
  </si>
  <si>
    <t>TOTAL EXPENSES (From 'Expenses' Sheet)</t>
  </si>
  <si>
    <r>
      <t>EXTERNAL (Non-UNI Sources) -</t>
    </r>
    <r>
      <rPr>
        <i/>
        <sz val="11"/>
        <color indexed="8"/>
        <rFont val="Arial"/>
        <family val="2"/>
      </rPr>
      <t xml:space="preserve"> Identify and describe those that apply</t>
    </r>
  </si>
  <si>
    <r>
      <t>INTERNAL (UNI Sources) -</t>
    </r>
    <r>
      <rPr>
        <i/>
        <sz val="11"/>
        <color indexed="8"/>
        <rFont val="Arial"/>
        <family val="2"/>
      </rPr>
      <t xml:space="preserve"> Identify and describe those that apply</t>
    </r>
  </si>
  <si>
    <t>YEAR 6</t>
  </si>
  <si>
    <t>YEAR 7</t>
  </si>
  <si>
    <t>https://tuition.uni.edu/</t>
  </si>
  <si>
    <t>https://obo.uni.edu/accounts-payable/travel-guidelines</t>
  </si>
  <si>
    <t>https://rsp.uni.edu/budget-development</t>
  </si>
  <si>
    <t>ACADEMIC ADMINISTRATOR</t>
  </si>
  <si>
    <t>A.  12 month appointment</t>
  </si>
  <si>
    <t>of Academic Administrator Salaries</t>
  </si>
  <si>
    <t>In-state travel (this incl staff &amp; non-staff)</t>
  </si>
  <si>
    <t>Out-of-state travel (this incl stuff &amp; non-staff)</t>
  </si>
  <si>
    <t>7.</t>
  </si>
  <si>
    <t>8.</t>
  </si>
  <si>
    <t>9.</t>
  </si>
  <si>
    <t>10.</t>
  </si>
  <si>
    <t>11.</t>
  </si>
  <si>
    <t>2</t>
  </si>
  <si>
    <t>3</t>
  </si>
  <si>
    <t>4</t>
  </si>
  <si>
    <t>5</t>
  </si>
  <si>
    <t>6</t>
  </si>
  <si>
    <t>[ADD NAME]</t>
  </si>
  <si>
    <t>[ADD DATE]</t>
  </si>
  <si>
    <t>[ADD #]</t>
  </si>
  <si>
    <t>SUBTOTAL ACADEMIC ADMIN SALARIES</t>
  </si>
  <si>
    <t xml:space="preserve">A.  Acad. Yr. (9 mos)  </t>
  </si>
  <si>
    <t xml:space="preserve">A.  Acad. Yr. (9 mos) </t>
  </si>
  <si>
    <t>24-25*</t>
  </si>
  <si>
    <r>
      <t xml:space="preserve">FRINGE BENEFITS </t>
    </r>
    <r>
      <rPr>
        <b/>
        <sz val="11"/>
        <color indexed="10"/>
        <rFont val="Arial"/>
        <family val="2"/>
      </rPr>
      <t>(FY24-25 Rates)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</si>
</sst>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.00"/>
    <numFmt numFmtId="165" formatCode="&quot;$&quot;#,##0"/>
  </numFmts>
  <fonts count="20" x14ac:knownFonts="1">
    <font>
      <sz val="12"/>
      <name val="Times New Roman"/>
    </font>
    <font>
      <sz val="8"/>
      <color indexed="81"/>
      <name val="Tahoma"/>
      <family val="2"/>
    </font>
    <font>
      <sz val="8"/>
      <name val="Times New Roman"/>
      <family val="1"/>
    </font>
    <font>
      <sz val="12"/>
      <name val="Times New Roman"/>
      <family val="1"/>
    </font>
    <font>
      <u/>
      <sz val="10.45"/>
      <color indexed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u/>
      <sz val="11"/>
      <color indexed="12"/>
      <name val="Times New Roman"/>
      <family val="1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b/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bgColor indexed="47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7" fontId="3" fillId="0" borderId="0"/>
  </cellStyleXfs>
  <cellXfs count="176">
    <xf numFmtId="37" fontId="0" fillId="0" borderId="0" xfId="0"/>
    <xf numFmtId="37" fontId="5" fillId="0" borderId="2" xfId="0" applyFont="1" applyBorder="1"/>
    <xf numFmtId="37" fontId="5" fillId="0" borderId="1" xfId="0" applyFont="1" applyBorder="1"/>
    <xf numFmtId="37" fontId="4" fillId="2" borderId="0" xfId="1" applyNumberFormat="1" applyFill="1" applyBorder="1" applyAlignment="1" applyProtection="1"/>
    <xf numFmtId="37" fontId="7" fillId="0" borderId="13" xfId="0" applyFont="1" applyBorder="1"/>
    <xf numFmtId="37" fontId="6" fillId="0" borderId="1" xfId="0" applyFont="1" applyBorder="1"/>
    <xf numFmtId="37" fontId="5" fillId="2" borderId="5" xfId="0" applyFont="1" applyFill="1" applyBorder="1"/>
    <xf numFmtId="37" fontId="5" fillId="2" borderId="0" xfId="0" applyFont="1" applyFill="1"/>
    <xf numFmtId="37" fontId="6" fillId="2" borderId="0" xfId="0" applyFont="1" applyFill="1"/>
    <xf numFmtId="37" fontId="8" fillId="2" borderId="0" xfId="0" applyFont="1" applyFill="1"/>
    <xf numFmtId="37" fontId="5" fillId="2" borderId="4" xfId="0" applyFont="1" applyFill="1" applyBorder="1"/>
    <xf numFmtId="37" fontId="5" fillId="2" borderId="0" xfId="0" applyFont="1" applyFill="1" applyAlignment="1">
      <alignment horizontal="right"/>
    </xf>
    <xf numFmtId="37" fontId="5" fillId="2" borderId="0" xfId="0" applyFont="1" applyFill="1" applyAlignment="1">
      <alignment horizontal="center"/>
    </xf>
    <xf numFmtId="37" fontId="9" fillId="2" borderId="5" xfId="0" applyFont="1" applyFill="1" applyBorder="1"/>
    <xf numFmtId="49" fontId="9" fillId="2" borderId="0" xfId="0" applyNumberFormat="1" applyFont="1" applyFill="1"/>
    <xf numFmtId="37" fontId="10" fillId="2" borderId="0" xfId="0" applyFont="1" applyFill="1"/>
    <xf numFmtId="37" fontId="10" fillId="2" borderId="0" xfId="0" applyFont="1" applyFill="1" applyAlignment="1">
      <alignment horizontal="center"/>
    </xf>
    <xf numFmtId="37" fontId="11" fillId="2" borderId="0" xfId="0" applyFont="1" applyFill="1"/>
    <xf numFmtId="49" fontId="10" fillId="2" borderId="0" xfId="0" applyNumberFormat="1" applyFont="1" applyFill="1"/>
    <xf numFmtId="37" fontId="9" fillId="3" borderId="0" xfId="0" applyFont="1" applyFill="1" applyAlignment="1">
      <alignment horizontal="center"/>
    </xf>
    <xf numFmtId="37" fontId="5" fillId="3" borderId="0" xfId="0" applyFont="1" applyFill="1" applyAlignment="1">
      <alignment horizontal="center"/>
    </xf>
    <xf numFmtId="165" fontId="10" fillId="2" borderId="0" xfId="0" applyNumberFormat="1" applyFont="1" applyFill="1"/>
    <xf numFmtId="165" fontId="9" fillId="2" borderId="4" xfId="0" applyNumberFormat="1" applyFont="1" applyFill="1" applyBorder="1"/>
    <xf numFmtId="5" fontId="10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37" fontId="6" fillId="4" borderId="0" xfId="0" applyFont="1" applyFill="1"/>
    <xf numFmtId="165" fontId="10" fillId="2" borderId="4" xfId="0" applyNumberFormat="1" applyFont="1" applyFill="1" applyBorder="1"/>
    <xf numFmtId="37" fontId="6" fillId="0" borderId="0" xfId="0" applyFont="1"/>
    <xf numFmtId="165" fontId="10" fillId="2" borderId="9" xfId="0" applyNumberFormat="1" applyFont="1" applyFill="1" applyBorder="1"/>
    <xf numFmtId="165" fontId="10" fillId="2" borderId="10" xfId="0" applyNumberFormat="1" applyFont="1" applyFill="1" applyBorder="1"/>
    <xf numFmtId="2" fontId="10" fillId="2" borderId="0" xfId="0" applyNumberFormat="1" applyFont="1" applyFill="1"/>
    <xf numFmtId="165" fontId="9" fillId="2" borderId="0" xfId="0" applyNumberFormat="1" applyFont="1" applyFill="1"/>
    <xf numFmtId="37" fontId="10" fillId="0" borderId="0" xfId="0" applyFont="1" applyAlignment="1">
      <alignment horizontal="center"/>
    </xf>
    <xf numFmtId="37" fontId="7" fillId="0" borderId="1" xfId="0" applyFont="1" applyBorder="1"/>
    <xf numFmtId="2" fontId="8" fillId="2" borderId="0" xfId="0" applyNumberFormat="1" applyFont="1" applyFill="1" applyAlignment="1">
      <alignment horizontal="left"/>
    </xf>
    <xf numFmtId="2" fontId="10" fillId="2" borderId="0" xfId="0" applyNumberFormat="1" applyFont="1" applyFill="1" applyAlignment="1">
      <alignment horizontal="right"/>
    </xf>
    <xf numFmtId="49" fontId="10" fillId="2" borderId="0" xfId="0" quotePrefix="1" applyNumberFormat="1" applyFont="1" applyFill="1"/>
    <xf numFmtId="37" fontId="12" fillId="2" borderId="0" xfId="1" applyNumberFormat="1" applyFont="1" applyFill="1" applyBorder="1" applyAlignment="1" applyProtection="1"/>
    <xf numFmtId="165" fontId="9" fillId="2" borderId="0" xfId="0" applyNumberFormat="1" applyFont="1" applyFill="1" applyAlignment="1">
      <alignment horizontal="fill"/>
    </xf>
    <xf numFmtId="37" fontId="9" fillId="2" borderId="5" xfId="2" applyFont="1" applyFill="1" applyBorder="1"/>
    <xf numFmtId="49" fontId="10" fillId="2" borderId="0" xfId="2" applyNumberFormat="1" applyFont="1" applyFill="1"/>
    <xf numFmtId="37" fontId="10" fillId="2" borderId="0" xfId="2" applyFont="1" applyFill="1"/>
    <xf numFmtId="37" fontId="9" fillId="3" borderId="0" xfId="2" applyFont="1" applyFill="1" applyAlignment="1">
      <alignment horizontal="center"/>
    </xf>
    <xf numFmtId="37" fontId="9" fillId="2" borderId="0" xfId="2" applyFont="1" applyFill="1" applyAlignment="1">
      <alignment horizontal="center"/>
    </xf>
    <xf numFmtId="165" fontId="10" fillId="2" borderId="0" xfId="2" applyNumberFormat="1" applyFont="1" applyFill="1"/>
    <xf numFmtId="37" fontId="10" fillId="0" borderId="0" xfId="2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10" fillId="2" borderId="0" xfId="2" applyNumberFormat="1" applyFont="1" applyFill="1" applyAlignment="1">
      <alignment horizontal="center"/>
    </xf>
    <xf numFmtId="37" fontId="13" fillId="2" borderId="5" xfId="2" applyFont="1" applyFill="1" applyBorder="1"/>
    <xf numFmtId="49" fontId="14" fillId="2" borderId="0" xfId="2" applyNumberFormat="1" applyFont="1" applyFill="1"/>
    <xf numFmtId="37" fontId="14" fillId="2" borderId="0" xfId="2" applyFont="1" applyFill="1"/>
    <xf numFmtId="1" fontId="14" fillId="2" borderId="0" xfId="2" applyNumberFormat="1" applyFont="1" applyFill="1"/>
    <xf numFmtId="165" fontId="9" fillId="2" borderId="8" xfId="0" applyNumberFormat="1" applyFont="1" applyFill="1" applyBorder="1"/>
    <xf numFmtId="37" fontId="9" fillId="2" borderId="0" xfId="0" applyFont="1" applyFill="1"/>
    <xf numFmtId="37" fontId="10" fillId="2" borderId="0" xfId="0" applyFont="1" applyFill="1" applyAlignment="1">
      <alignment horizontal="left"/>
    </xf>
    <xf numFmtId="10" fontId="10" fillId="2" borderId="0" xfId="0" applyNumberFormat="1" applyFont="1" applyFill="1"/>
    <xf numFmtId="10" fontId="6" fillId="2" borderId="0" xfId="0" applyNumberFormat="1" applyFont="1" applyFill="1"/>
    <xf numFmtId="165" fontId="10" fillId="2" borderId="8" xfId="0" applyNumberFormat="1" applyFont="1" applyFill="1" applyBorder="1"/>
    <xf numFmtId="165" fontId="10" fillId="2" borderId="14" xfId="0" applyNumberFormat="1" applyFont="1" applyFill="1" applyBorder="1"/>
    <xf numFmtId="37" fontId="10" fillId="0" borderId="0" xfId="0" applyFont="1"/>
    <xf numFmtId="165" fontId="10" fillId="0" borderId="0" xfId="0" applyNumberFormat="1" applyFont="1"/>
    <xf numFmtId="165" fontId="10" fillId="0" borderId="9" xfId="0" applyNumberFormat="1" applyFont="1" applyBorder="1"/>
    <xf numFmtId="37" fontId="9" fillId="2" borderId="6" xfId="0" applyFont="1" applyFill="1" applyBorder="1"/>
    <xf numFmtId="37" fontId="10" fillId="2" borderId="7" xfId="0" applyFont="1" applyFill="1" applyBorder="1"/>
    <xf numFmtId="37" fontId="6" fillId="0" borderId="2" xfId="0" applyFont="1" applyBorder="1"/>
    <xf numFmtId="37" fontId="7" fillId="0" borderId="2" xfId="0" applyFont="1" applyBorder="1"/>
    <xf numFmtId="37" fontId="16" fillId="2" borderId="0" xfId="0" applyFont="1" applyFill="1"/>
    <xf numFmtId="37" fontId="9" fillId="2" borderId="5" xfId="0" applyFont="1" applyFill="1" applyBorder="1" applyAlignment="1">
      <alignment vertical="top"/>
    </xf>
    <xf numFmtId="37" fontId="10" fillId="2" borderId="0" xfId="0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37" fontId="4" fillId="2" borderId="0" xfId="1" applyNumberFormat="1" applyFill="1" applyBorder="1" applyAlignment="1" applyProtection="1">
      <alignment horizontal="left"/>
    </xf>
    <xf numFmtId="49" fontId="16" fillId="2" borderId="0" xfId="0" applyNumberFormat="1" applyFont="1" applyFill="1"/>
    <xf numFmtId="37" fontId="6" fillId="2" borderId="0" xfId="0" applyFont="1" applyFill="1" applyAlignment="1">
      <alignment horizontal="left" vertical="center"/>
    </xf>
    <xf numFmtId="37" fontId="5" fillId="2" borderId="4" xfId="0" applyFont="1" applyFill="1" applyBorder="1" applyAlignment="1">
      <alignment horizontal="left" vertical="center"/>
    </xf>
    <xf numFmtId="37" fontId="7" fillId="0" borderId="13" xfId="0" applyFont="1" applyBorder="1" applyAlignment="1">
      <alignment horizontal="left" vertical="center"/>
    </xf>
    <xf numFmtId="37" fontId="6" fillId="0" borderId="1" xfId="0" applyFont="1" applyBorder="1" applyAlignment="1">
      <alignment horizontal="left" vertical="center"/>
    </xf>
    <xf numFmtId="37" fontId="10" fillId="0" borderId="0" xfId="0" applyFont="1" applyAlignment="1">
      <alignment horizontal="left"/>
    </xf>
    <xf numFmtId="37" fontId="7" fillId="0" borderId="15" xfId="0" applyFont="1" applyBorder="1"/>
    <xf numFmtId="37" fontId="6" fillId="2" borderId="9" xfId="0" applyFont="1" applyFill="1" applyBorder="1"/>
    <xf numFmtId="37" fontId="5" fillId="2" borderId="9" xfId="0" applyFont="1" applyFill="1" applyBorder="1"/>
    <xf numFmtId="37" fontId="5" fillId="2" borderId="9" xfId="0" applyFont="1" applyFill="1" applyBorder="1" applyAlignment="1">
      <alignment horizontal="right"/>
    </xf>
    <xf numFmtId="37" fontId="6" fillId="2" borderId="9" xfId="0" applyFont="1" applyFill="1" applyBorder="1" applyAlignment="1">
      <alignment horizontal="left" vertical="center"/>
    </xf>
    <xf numFmtId="37" fontId="5" fillId="2" borderId="10" xfId="0" applyFont="1" applyFill="1" applyBorder="1" applyAlignment="1">
      <alignment horizontal="left" vertical="center"/>
    </xf>
    <xf numFmtId="37" fontId="7" fillId="0" borderId="16" xfId="0" applyFont="1" applyBorder="1" applyAlignment="1">
      <alignment horizontal="left" vertical="center"/>
    </xf>
    <xf numFmtId="37" fontId="6" fillId="0" borderId="17" xfId="0" applyFont="1" applyBorder="1" applyAlignment="1">
      <alignment horizontal="left" vertical="center"/>
    </xf>
    <xf numFmtId="37" fontId="5" fillId="2" borderId="18" xfId="0" applyFont="1" applyFill="1" applyBorder="1" applyAlignment="1">
      <alignment vertical="center"/>
    </xf>
    <xf numFmtId="37" fontId="6" fillId="2" borderId="19" xfId="0" applyFont="1" applyFill="1" applyBorder="1" applyAlignment="1">
      <alignment vertical="center"/>
    </xf>
    <xf numFmtId="37" fontId="7" fillId="0" borderId="20" xfId="0" applyFont="1" applyBorder="1" applyAlignment="1">
      <alignment vertical="center"/>
    </xf>
    <xf numFmtId="37" fontId="6" fillId="0" borderId="21" xfId="0" applyFont="1" applyBorder="1" applyAlignment="1">
      <alignment vertical="center"/>
    </xf>
    <xf numFmtId="37" fontId="7" fillId="0" borderId="23" xfId="0" applyFont="1" applyBorder="1"/>
    <xf numFmtId="37" fontId="6" fillId="0" borderId="24" xfId="0" applyFont="1" applyBorder="1"/>
    <xf numFmtId="37" fontId="9" fillId="2" borderId="22" xfId="0" applyFont="1" applyFill="1" applyBorder="1"/>
    <xf numFmtId="49" fontId="5" fillId="2" borderId="25" xfId="0" applyNumberFormat="1" applyFont="1" applyFill="1" applyBorder="1"/>
    <xf numFmtId="37" fontId="10" fillId="2" borderId="25" xfId="0" applyFont="1" applyFill="1" applyBorder="1"/>
    <xf numFmtId="37" fontId="9" fillId="3" borderId="25" xfId="0" applyFont="1" applyFill="1" applyBorder="1"/>
    <xf numFmtId="37" fontId="7" fillId="0" borderId="27" xfId="0" applyFont="1" applyBorder="1"/>
    <xf numFmtId="37" fontId="6" fillId="0" borderId="28" xfId="0" applyFont="1" applyBorder="1"/>
    <xf numFmtId="49" fontId="9" fillId="2" borderId="25" xfId="0" applyNumberFormat="1" applyFont="1" applyFill="1" applyBorder="1"/>
    <xf numFmtId="37" fontId="9" fillId="2" borderId="25" xfId="0" applyFont="1" applyFill="1" applyBorder="1"/>
    <xf numFmtId="165" fontId="10" fillId="2" borderId="25" xfId="0" applyNumberFormat="1" applyFont="1" applyFill="1" applyBorder="1"/>
    <xf numFmtId="165" fontId="10" fillId="2" borderId="26" xfId="0" applyNumberFormat="1" applyFont="1" applyFill="1" applyBorder="1"/>
    <xf numFmtId="37" fontId="10" fillId="2" borderId="25" xfId="0" applyFont="1" applyFill="1" applyBorder="1" applyAlignment="1">
      <alignment horizontal="center"/>
    </xf>
    <xf numFmtId="37" fontId="12" fillId="2" borderId="25" xfId="1" applyNumberFormat="1" applyFont="1" applyFill="1" applyBorder="1" applyAlignment="1" applyProtection="1"/>
    <xf numFmtId="37" fontId="7" fillId="0" borderId="29" xfId="0" applyFont="1" applyBorder="1"/>
    <xf numFmtId="37" fontId="6" fillId="0" borderId="30" xfId="0" applyFont="1" applyBorder="1"/>
    <xf numFmtId="37" fontId="7" fillId="0" borderId="0" xfId="0" applyFont="1"/>
    <xf numFmtId="37" fontId="9" fillId="2" borderId="31" xfId="0" applyFont="1" applyFill="1" applyBorder="1"/>
    <xf numFmtId="49" fontId="10" fillId="2" borderId="8" xfId="0" applyNumberFormat="1" applyFont="1" applyFill="1" applyBorder="1"/>
    <xf numFmtId="37" fontId="10" fillId="2" borderId="8" xfId="0" applyFont="1" applyFill="1" applyBorder="1"/>
    <xf numFmtId="37" fontId="6" fillId="2" borderId="5" xfId="0" applyFont="1" applyFill="1" applyBorder="1"/>
    <xf numFmtId="37" fontId="6" fillId="2" borderId="32" xfId="0" applyFont="1" applyFill="1" applyBorder="1"/>
    <xf numFmtId="49" fontId="10" fillId="2" borderId="7" xfId="0" applyNumberFormat="1" applyFont="1" applyFill="1" applyBorder="1"/>
    <xf numFmtId="37" fontId="9" fillId="2" borderId="0" xfId="0" applyFont="1" applyFill="1" applyAlignment="1">
      <alignment horizontal="right"/>
    </xf>
    <xf numFmtId="37" fontId="5" fillId="5" borderId="33" xfId="0" applyFont="1" applyFill="1" applyBorder="1" applyAlignment="1">
      <alignment horizontal="center" vertical="center"/>
    </xf>
    <xf numFmtId="165" fontId="9" fillId="2" borderId="9" xfId="0" applyNumberFormat="1" applyFont="1" applyFill="1" applyBorder="1"/>
    <xf numFmtId="6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37" fontId="6" fillId="2" borderId="0" xfId="0" applyFont="1" applyFill="1" applyAlignment="1">
      <alignment horizontal="right"/>
    </xf>
    <xf numFmtId="37" fontId="11" fillId="2" borderId="0" xfId="0" applyFont="1" applyFill="1" applyAlignment="1">
      <alignment horizontal="right"/>
    </xf>
    <xf numFmtId="37" fontId="6" fillId="2" borderId="38" xfId="0" applyFont="1" applyFill="1" applyBorder="1"/>
    <xf numFmtId="37" fontId="5" fillId="2" borderId="39" xfId="0" applyFont="1" applyFill="1" applyBorder="1" applyAlignment="1">
      <alignment horizontal="left" vertical="center"/>
    </xf>
    <xf numFmtId="37" fontId="5" fillId="2" borderId="38" xfId="0" applyFont="1" applyFill="1" applyBorder="1"/>
    <xf numFmtId="37" fontId="5" fillId="2" borderId="40" xfId="0" applyFont="1" applyFill="1" applyBorder="1" applyAlignment="1">
      <alignment horizontal="left" vertical="center"/>
    </xf>
    <xf numFmtId="37" fontId="9" fillId="2" borderId="38" xfId="0" applyFont="1" applyFill="1" applyBorder="1"/>
    <xf numFmtId="37" fontId="5" fillId="2" borderId="39" xfId="0" applyFont="1" applyFill="1" applyBorder="1"/>
    <xf numFmtId="37" fontId="9" fillId="2" borderId="38" xfId="0" applyFont="1" applyFill="1" applyBorder="1" applyAlignment="1">
      <alignment vertical="top"/>
    </xf>
    <xf numFmtId="5" fontId="5" fillId="2" borderId="39" xfId="0" applyNumberFormat="1" applyFont="1" applyFill="1" applyBorder="1" applyAlignment="1">
      <alignment vertical="top"/>
    </xf>
    <xf numFmtId="5" fontId="5" fillId="2" borderId="40" xfId="0" applyNumberFormat="1" applyFont="1" applyFill="1" applyBorder="1" applyAlignment="1">
      <alignment vertical="top"/>
    </xf>
    <xf numFmtId="165" fontId="9" fillId="2" borderId="39" xfId="0" applyNumberFormat="1" applyFont="1" applyFill="1" applyBorder="1"/>
    <xf numFmtId="5" fontId="5" fillId="2" borderId="39" xfId="0" applyNumberFormat="1" applyFont="1" applyFill="1" applyBorder="1" applyAlignment="1">
      <alignment horizontal="right" vertical="top"/>
    </xf>
    <xf numFmtId="37" fontId="5" fillId="2" borderId="39" xfId="0" applyFont="1" applyFill="1" applyBorder="1" applyAlignment="1">
      <alignment horizontal="right"/>
    </xf>
    <xf numFmtId="5" fontId="5" fillId="2" borderId="40" xfId="0" applyNumberFormat="1" applyFont="1" applyFill="1" applyBorder="1" applyAlignment="1">
      <alignment horizontal="right" vertical="top"/>
    </xf>
    <xf numFmtId="165" fontId="9" fillId="2" borderId="39" xfId="0" applyNumberFormat="1" applyFont="1" applyFill="1" applyBorder="1" applyAlignment="1">
      <alignment horizontal="right"/>
    </xf>
    <xf numFmtId="37" fontId="9" fillId="2" borderId="42" xfId="0" applyFont="1" applyFill="1" applyBorder="1"/>
    <xf numFmtId="165" fontId="10" fillId="2" borderId="43" xfId="0" applyNumberFormat="1" applyFont="1" applyFill="1" applyBorder="1"/>
    <xf numFmtId="165" fontId="9" fillId="2" borderId="40" xfId="0" applyNumberFormat="1" applyFont="1" applyFill="1" applyBorder="1"/>
    <xf numFmtId="6" fontId="9" fillId="2" borderId="37" xfId="0" applyNumberFormat="1" applyFont="1" applyFill="1" applyBorder="1" applyAlignment="1">
      <alignment horizontal="right"/>
    </xf>
    <xf numFmtId="37" fontId="9" fillId="2" borderId="41" xfId="0" applyFont="1" applyFill="1" applyBorder="1"/>
    <xf numFmtId="49" fontId="10" fillId="2" borderId="9" xfId="0" applyNumberFormat="1" applyFont="1" applyFill="1" applyBorder="1"/>
    <xf numFmtId="37" fontId="10" fillId="2" borderId="9" xfId="0" applyFont="1" applyFill="1" applyBorder="1"/>
    <xf numFmtId="9" fontId="9" fillId="0" borderId="0" xfId="0" applyNumberFormat="1" applyFont="1" applyAlignment="1">
      <alignment horizontal="right"/>
    </xf>
    <xf numFmtId="9" fontId="9" fillId="0" borderId="39" xfId="0" applyNumberFormat="1" applyFont="1" applyBorder="1" applyAlignment="1">
      <alignment horizontal="right"/>
    </xf>
    <xf numFmtId="37" fontId="10" fillId="2" borderId="0" xfId="0" applyFont="1" applyFill="1" applyAlignment="1">
      <alignment horizontal="right"/>
    </xf>
    <xf numFmtId="37" fontId="9" fillId="2" borderId="0" xfId="0" applyFont="1" applyFill="1" applyAlignment="1">
      <alignment vertical="top"/>
    </xf>
    <xf numFmtId="37" fontId="18" fillId="2" borderId="0" xfId="0" applyFont="1" applyFill="1"/>
    <xf numFmtId="37" fontId="19" fillId="2" borderId="0" xfId="0" applyFont="1" applyFill="1"/>
    <xf numFmtId="37" fontId="18" fillId="2" borderId="0" xfId="0" applyFont="1" applyFill="1" applyAlignment="1">
      <alignment horizontal="right"/>
    </xf>
    <xf numFmtId="37" fontId="5" fillId="2" borderId="34" xfId="0" applyFont="1" applyFill="1" applyBorder="1" applyAlignment="1">
      <alignment vertical="center"/>
    </xf>
    <xf numFmtId="37" fontId="5" fillId="2" borderId="19" xfId="0" applyFont="1" applyFill="1" applyBorder="1"/>
    <xf numFmtId="37" fontId="6" fillId="2" borderId="35" xfId="0" applyFont="1" applyFill="1" applyBorder="1" applyAlignment="1">
      <alignment vertical="center"/>
    </xf>
    <xf numFmtId="5" fontId="6" fillId="0" borderId="0" xfId="0" applyNumberFormat="1" applyFont="1" applyAlignment="1">
      <alignment vertical="top"/>
    </xf>
    <xf numFmtId="5" fontId="6" fillId="0" borderId="9" xfId="0" applyNumberFormat="1" applyFont="1" applyBorder="1" applyAlignment="1">
      <alignment vertical="top"/>
    </xf>
    <xf numFmtId="5" fontId="6" fillId="0" borderId="0" xfId="0" applyNumberFormat="1" applyFont="1" applyAlignment="1">
      <alignment horizontal="right" vertical="top"/>
    </xf>
    <xf numFmtId="5" fontId="6" fillId="0" borderId="9" xfId="0" applyNumberFormat="1" applyFont="1" applyBorder="1" applyAlignment="1">
      <alignment horizontal="right" vertical="top"/>
    </xf>
    <xf numFmtId="37" fontId="6" fillId="0" borderId="0" xfId="0" applyFont="1" applyAlignment="1">
      <alignment horizontal="center" vertical="center"/>
    </xf>
    <xf numFmtId="37" fontId="5" fillId="0" borderId="0" xfId="0" applyFont="1" applyAlignment="1">
      <alignment horizontal="center" vertical="center"/>
    </xf>
    <xf numFmtId="7" fontId="10" fillId="0" borderId="0" xfId="0" applyNumberFormat="1" applyFont="1" applyAlignment="1">
      <alignment horizontal="center"/>
    </xf>
    <xf numFmtId="49" fontId="6" fillId="2" borderId="0" xfId="0" applyNumberFormat="1" applyFont="1" applyFill="1"/>
    <xf numFmtId="165" fontId="9" fillId="2" borderId="44" xfId="0" applyNumberFormat="1" applyFont="1" applyFill="1" applyBorder="1"/>
    <xf numFmtId="37" fontId="10" fillId="0" borderId="0" xfId="0" applyFont="1" applyAlignment="1">
      <alignment wrapText="1"/>
    </xf>
    <xf numFmtId="37" fontId="17" fillId="2" borderId="11" xfId="0" applyFont="1" applyFill="1" applyBorder="1" applyAlignment="1">
      <alignment horizontal="center"/>
    </xf>
    <xf numFmtId="37" fontId="17" fillId="2" borderId="12" xfId="0" applyFont="1" applyFill="1" applyBorder="1" applyAlignment="1">
      <alignment horizontal="center"/>
    </xf>
    <xf numFmtId="37" fontId="17" fillId="2" borderId="3" xfId="0" applyFont="1" applyFill="1" applyBorder="1" applyAlignment="1">
      <alignment horizontal="center"/>
    </xf>
    <xf numFmtId="37" fontId="6" fillId="0" borderId="0" xfId="0" applyFont="1" applyAlignment="1">
      <alignment horizontal="center" vertical="center"/>
    </xf>
    <xf numFmtId="37" fontId="10" fillId="2" borderId="0" xfId="0" applyFont="1" applyFill="1" applyAlignment="1">
      <alignment horizontal="left"/>
    </xf>
    <xf numFmtId="37" fontId="10" fillId="0" borderId="0" xfId="0" applyFont="1" applyAlignment="1">
      <alignment horizontal="left"/>
    </xf>
    <xf numFmtId="165" fontId="11" fillId="2" borderId="25" xfId="0" applyNumberFormat="1" applyFont="1" applyFill="1" applyBorder="1" applyAlignment="1">
      <alignment horizontal="center"/>
    </xf>
    <xf numFmtId="165" fontId="11" fillId="2" borderId="26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37" fontId="10" fillId="0" borderId="0" xfId="0" applyFont="1" applyAlignment="1">
      <alignment horizontal="center" wrapText="1"/>
    </xf>
    <xf numFmtId="37" fontId="17" fillId="2" borderId="36" xfId="0" applyFont="1" applyFill="1" applyBorder="1" applyAlignment="1">
      <alignment horizontal="center"/>
    </xf>
    <xf numFmtId="37" fontId="17" fillId="2" borderId="25" xfId="0" applyFont="1" applyFill="1" applyBorder="1" applyAlignment="1">
      <alignment horizontal="center"/>
    </xf>
    <xf numFmtId="37" fontId="17" fillId="2" borderId="37" xfId="0" applyFont="1" applyFill="1" applyBorder="1" applyAlignment="1">
      <alignment horizontal="center"/>
    </xf>
    <xf numFmtId="37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37" fontId="9" fillId="2" borderId="0" xfId="0" applyFont="1" applyFill="1" applyAlignment="1">
      <alignment horizontal="left" vertical="top" wrapText="1"/>
    </xf>
  </cellXfs>
  <cellStyles count="3">
    <cellStyle name="Hyperlink" xfId="1" builtinId="8"/>
    <cellStyle name="Normal" xfId="0" builtinId="0"/>
    <cellStyle name="Normal_NSF Budget 5 yr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uition.uni.edu/" TargetMode="External"/><Relationship Id="rId2" Type="http://schemas.openxmlformats.org/officeDocument/2006/relationships/hyperlink" Target="https://obo.uni.edu/accounts-payable/travel-guidelines" TargetMode="External"/><Relationship Id="rId1" Type="http://schemas.openxmlformats.org/officeDocument/2006/relationships/hyperlink" Target="https://rsp.uni.edu/budget-developmen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3"/>
  <sheetViews>
    <sheetView tabSelected="1" zoomScale="90" zoomScaleNormal="90" workbookViewId="0">
      <selection activeCell="G89" sqref="G89"/>
    </sheetView>
  </sheetViews>
  <sheetFormatPr defaultColWidth="9" defaultRowHeight="13.8" x14ac:dyDescent="0.25"/>
  <cols>
    <col min="1" max="1" width="3.3984375" style="2" customWidth="1"/>
    <col min="2" max="2" width="2.5" style="5" customWidth="1"/>
    <col min="3" max="3" width="7.8984375" style="5" customWidth="1"/>
    <col min="4" max="4" width="0.8984375" style="5" customWidth="1"/>
    <col min="5" max="5" width="21.19921875" style="5" customWidth="1"/>
    <col min="6" max="6" width="11.5" style="5" customWidth="1"/>
    <col min="7" max="7" width="11.09765625" style="5" customWidth="1"/>
    <col min="8" max="8" width="9.59765625" style="5" customWidth="1"/>
    <col min="9" max="9" width="7.59765625" style="5" customWidth="1"/>
    <col min="10" max="10" width="6.3984375" style="5" customWidth="1"/>
    <col min="11" max="16" width="10.59765625" style="5" customWidth="1"/>
    <col min="17" max="17" width="12" style="5" customWidth="1"/>
    <col min="18" max="18" width="10.59765625" style="2" customWidth="1"/>
    <col min="19" max="19" width="9" style="33"/>
    <col min="20" max="16384" width="9" style="5"/>
  </cols>
  <sheetData>
    <row r="1" spans="1:19" ht="19.5" customHeight="1" x14ac:dyDescent="0.3">
      <c r="A1" s="160" t="s">
        <v>78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2"/>
      <c r="S1" s="4"/>
    </row>
    <row r="2" spans="1:19" s="75" customFormat="1" ht="21" customHeight="1" x14ac:dyDescent="0.25">
      <c r="A2" s="109"/>
      <c r="B2" s="7" t="s">
        <v>74</v>
      </c>
      <c r="C2" s="8"/>
      <c r="D2" s="8"/>
      <c r="E2" s="11"/>
      <c r="F2" s="163" t="s">
        <v>124</v>
      </c>
      <c r="G2" s="163"/>
      <c r="H2" s="163"/>
      <c r="I2" s="163"/>
      <c r="J2" s="163"/>
      <c r="K2" s="163"/>
      <c r="L2" s="163"/>
      <c r="M2" s="163"/>
      <c r="N2" s="163"/>
      <c r="O2" s="163"/>
      <c r="P2" s="154"/>
      <c r="Q2" s="154"/>
      <c r="R2" s="73"/>
      <c r="S2" s="74"/>
    </row>
    <row r="3" spans="1:19" s="75" customFormat="1" ht="6.75" customHeight="1" x14ac:dyDescent="0.25">
      <c r="A3" s="109"/>
      <c r="B3" s="7"/>
      <c r="C3" s="8"/>
      <c r="D3" s="8"/>
      <c r="E3" s="11"/>
      <c r="F3" s="11"/>
      <c r="G3" s="11"/>
      <c r="H3" s="11"/>
      <c r="I3" s="11"/>
      <c r="J3" s="11"/>
      <c r="K3" s="11"/>
      <c r="L3" s="11"/>
      <c r="M3" s="11"/>
      <c r="N3" s="11"/>
      <c r="O3" s="72"/>
      <c r="P3" s="72"/>
      <c r="Q3" s="72"/>
      <c r="R3" s="73"/>
      <c r="S3" s="74"/>
    </row>
    <row r="4" spans="1:19" ht="18" customHeight="1" x14ac:dyDescent="0.25">
      <c r="A4" s="6"/>
      <c r="B4" s="144"/>
      <c r="C4" s="8"/>
      <c r="D4" s="8"/>
      <c r="E4" s="11"/>
      <c r="F4" s="11"/>
      <c r="G4" s="146" t="s">
        <v>73</v>
      </c>
      <c r="H4" s="168" t="s">
        <v>125</v>
      </c>
      <c r="I4" s="168"/>
      <c r="J4" s="145"/>
      <c r="K4" s="7"/>
      <c r="L4" s="146" t="s">
        <v>75</v>
      </c>
      <c r="M4" s="163" t="s">
        <v>126</v>
      </c>
      <c r="N4" s="163"/>
      <c r="O4" s="11"/>
      <c r="P4" s="11"/>
      <c r="Q4" s="11"/>
      <c r="R4" s="73"/>
      <c r="S4" s="4"/>
    </row>
    <row r="5" spans="1:19" s="84" customFormat="1" ht="11.25" customHeight="1" x14ac:dyDescent="0.25">
      <c r="A5" s="110"/>
      <c r="B5" s="79"/>
      <c r="C5" s="78"/>
      <c r="D5" s="78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81"/>
      <c r="Q5" s="81"/>
      <c r="R5" s="82"/>
      <c r="S5" s="83"/>
    </row>
    <row r="6" spans="1:19" s="88" customFormat="1" ht="20.25" customHeight="1" x14ac:dyDescent="0.3">
      <c r="A6" s="85" t="s">
        <v>76</v>
      </c>
      <c r="B6" s="86"/>
      <c r="C6" s="86"/>
      <c r="D6" s="86"/>
      <c r="E6" s="86"/>
      <c r="F6" s="86"/>
      <c r="G6" s="86"/>
      <c r="H6" s="86"/>
      <c r="I6" s="86"/>
      <c r="J6" s="86"/>
      <c r="K6" s="113" t="s">
        <v>43</v>
      </c>
      <c r="L6" s="113" t="s">
        <v>44</v>
      </c>
      <c r="M6" s="113" t="s">
        <v>45</v>
      </c>
      <c r="N6" s="113" t="s">
        <v>46</v>
      </c>
      <c r="O6" s="113" t="s">
        <v>47</v>
      </c>
      <c r="P6" s="113" t="s">
        <v>104</v>
      </c>
      <c r="Q6" s="113" t="s">
        <v>105</v>
      </c>
      <c r="R6" s="113" t="s">
        <v>58</v>
      </c>
      <c r="S6" s="87"/>
    </row>
    <row r="7" spans="1:19" s="64" customFormat="1" ht="21" customHeight="1" x14ac:dyDescent="0.25">
      <c r="A7" s="13" t="s">
        <v>17</v>
      </c>
      <c r="B7" s="14" t="s">
        <v>81</v>
      </c>
      <c r="C7" s="15"/>
      <c r="D7" s="15"/>
      <c r="E7" s="15"/>
      <c r="F7" s="15"/>
      <c r="G7" s="15"/>
      <c r="H7" s="16"/>
      <c r="I7" s="8"/>
      <c r="J7" s="8"/>
      <c r="K7" s="8"/>
      <c r="L7" s="17"/>
      <c r="M7" s="8"/>
      <c r="N7" s="8"/>
      <c r="O7" s="8"/>
      <c r="P7" s="8"/>
      <c r="Q7" s="8"/>
      <c r="R7" s="10"/>
      <c r="S7" s="77"/>
    </row>
    <row r="8" spans="1:19" ht="18" customHeight="1" x14ac:dyDescent="0.25">
      <c r="A8" s="67"/>
      <c r="B8" s="69"/>
      <c r="C8" s="68" t="s">
        <v>70</v>
      </c>
      <c r="D8" s="68"/>
      <c r="E8" s="15"/>
      <c r="F8" s="15"/>
      <c r="G8" s="15"/>
      <c r="H8" s="16"/>
      <c r="I8" s="8"/>
      <c r="J8" s="8"/>
      <c r="K8" s="8"/>
      <c r="L8" s="17"/>
      <c r="M8" s="8"/>
      <c r="N8" s="8"/>
      <c r="O8" s="8"/>
      <c r="P8" s="8"/>
      <c r="Q8" s="8"/>
      <c r="R8" s="10"/>
      <c r="S8" s="4"/>
    </row>
    <row r="9" spans="1:19" ht="18" customHeight="1" x14ac:dyDescent="0.25">
      <c r="A9" s="67"/>
      <c r="B9" s="69"/>
      <c r="C9" s="17" t="s">
        <v>48</v>
      </c>
      <c r="D9" s="68"/>
      <c r="E9" s="15"/>
      <c r="F9" s="15"/>
      <c r="G9" s="15"/>
      <c r="H9" s="16"/>
      <c r="I9" s="8"/>
      <c r="J9" s="8"/>
      <c r="K9" s="8"/>
      <c r="L9" s="17"/>
      <c r="M9" s="8"/>
      <c r="N9" s="8"/>
      <c r="O9" s="8"/>
      <c r="P9" s="8"/>
      <c r="Q9" s="8"/>
      <c r="R9" s="10"/>
      <c r="S9" s="4"/>
    </row>
    <row r="10" spans="1:19" ht="18" customHeight="1" x14ac:dyDescent="0.25">
      <c r="A10" s="67"/>
      <c r="B10" s="69"/>
      <c r="C10" s="17"/>
      <c r="D10" s="68"/>
      <c r="E10" s="15"/>
      <c r="F10" s="15"/>
      <c r="G10" s="15"/>
      <c r="H10" s="16"/>
      <c r="I10" s="8"/>
      <c r="J10" s="8"/>
      <c r="K10" s="8"/>
      <c r="L10" s="17"/>
      <c r="M10" s="8"/>
      <c r="N10" s="8"/>
      <c r="O10" s="8"/>
      <c r="P10" s="8"/>
      <c r="Q10" s="8"/>
      <c r="R10" s="10"/>
      <c r="S10" s="4"/>
    </row>
    <row r="11" spans="1:19" ht="18" customHeight="1" x14ac:dyDescent="0.25">
      <c r="A11" s="13"/>
      <c r="B11" s="66" t="s">
        <v>109</v>
      </c>
      <c r="C11" s="15"/>
      <c r="D11" s="15"/>
      <c r="E11" s="15"/>
      <c r="F11" s="15"/>
      <c r="G11" s="15"/>
      <c r="H11" s="16"/>
      <c r="I11" s="8"/>
      <c r="J11" s="8"/>
      <c r="K11" s="17"/>
      <c r="L11" s="8"/>
      <c r="M11" s="8"/>
      <c r="N11" s="8"/>
      <c r="O11" s="8"/>
      <c r="P11" s="8"/>
      <c r="Q11" s="8"/>
      <c r="R11" s="10"/>
      <c r="S11" s="4"/>
    </row>
    <row r="12" spans="1:19" ht="18" customHeight="1" x14ac:dyDescent="0.25">
      <c r="A12" s="13"/>
      <c r="B12" s="18" t="s">
        <v>1</v>
      </c>
      <c r="C12" s="165" t="s">
        <v>27</v>
      </c>
      <c r="D12" s="165"/>
      <c r="E12" s="165"/>
      <c r="F12" s="76"/>
      <c r="G12" s="19" t="s">
        <v>15</v>
      </c>
      <c r="H12" s="19" t="s">
        <v>9</v>
      </c>
      <c r="I12" s="20" t="s">
        <v>26</v>
      </c>
      <c r="J12" s="12"/>
      <c r="K12" s="21"/>
      <c r="L12" s="21"/>
      <c r="M12" s="21"/>
      <c r="N12" s="21"/>
      <c r="O12" s="21"/>
      <c r="P12" s="21"/>
      <c r="Q12" s="21"/>
      <c r="R12" s="22"/>
      <c r="S12" s="4"/>
    </row>
    <row r="13" spans="1:19" ht="18" customHeight="1" x14ac:dyDescent="0.25">
      <c r="A13" s="13"/>
      <c r="B13" s="18"/>
      <c r="C13" s="15" t="s">
        <v>110</v>
      </c>
      <c r="D13" s="15"/>
      <c r="E13" s="15"/>
      <c r="F13" s="15"/>
      <c r="G13" s="156">
        <v>0</v>
      </c>
      <c r="H13" s="24">
        <v>0</v>
      </c>
      <c r="I13" s="27">
        <v>1</v>
      </c>
      <c r="J13" s="8"/>
      <c r="K13" s="28">
        <f>ROUND(G13*H13,0)*I13</f>
        <v>0</v>
      </c>
      <c r="L13" s="28">
        <f t="shared" ref="L13" si="0">ROUND(K13*1.03,0)</f>
        <v>0</v>
      </c>
      <c r="M13" s="28">
        <f t="shared" ref="M13" si="1">ROUND(L13*1.03,0)</f>
        <v>0</v>
      </c>
      <c r="N13" s="28">
        <f t="shared" ref="N13" si="2">ROUND(M13*1.03,0)</f>
        <v>0</v>
      </c>
      <c r="O13" s="28">
        <f t="shared" ref="O13" si="3">ROUND(N13*1.03,0)</f>
        <v>0</v>
      </c>
      <c r="P13" s="28">
        <f t="shared" ref="P13" si="4">ROUND(O13*1.03,0)</f>
        <v>0</v>
      </c>
      <c r="Q13" s="28">
        <f t="shared" ref="Q13" si="5">ROUND(P13*1.03,0)</f>
        <v>0</v>
      </c>
      <c r="R13" s="29">
        <f>SUMPRODUCT(ROUND(K13:Q13,0))</f>
        <v>0</v>
      </c>
      <c r="S13" s="4"/>
    </row>
    <row r="14" spans="1:19" ht="18" customHeight="1" x14ac:dyDescent="0.25">
      <c r="A14" s="13"/>
      <c r="B14" s="18"/>
      <c r="C14" s="15" t="s">
        <v>127</v>
      </c>
      <c r="D14" s="15"/>
      <c r="E14" s="15"/>
      <c r="F14" s="15"/>
      <c r="G14" s="15"/>
      <c r="H14" s="15"/>
      <c r="I14" s="30"/>
      <c r="J14" s="30"/>
      <c r="K14" s="31">
        <f>SUM(K13)</f>
        <v>0</v>
      </c>
      <c r="L14" s="31">
        <f t="shared" ref="L14:Q14" si="6">SUM(L13)</f>
        <v>0</v>
      </c>
      <c r="M14" s="31">
        <f t="shared" si="6"/>
        <v>0</v>
      </c>
      <c r="N14" s="31">
        <f t="shared" si="6"/>
        <v>0</v>
      </c>
      <c r="O14" s="31">
        <f t="shared" si="6"/>
        <v>0</v>
      </c>
      <c r="P14" s="31">
        <f t="shared" si="6"/>
        <v>0</v>
      </c>
      <c r="Q14" s="31">
        <f t="shared" si="6"/>
        <v>0</v>
      </c>
      <c r="R14" s="22">
        <f>SUMPRODUCT(ROUND(K14:Q14,0))</f>
        <v>0</v>
      </c>
      <c r="S14" s="4"/>
    </row>
    <row r="15" spans="1:19" ht="18" customHeight="1" x14ac:dyDescent="0.25">
      <c r="A15" s="13"/>
      <c r="B15" s="66" t="s">
        <v>38</v>
      </c>
      <c r="C15" s="15"/>
      <c r="D15" s="15"/>
      <c r="E15" s="15"/>
      <c r="F15" s="15"/>
      <c r="G15" s="15"/>
      <c r="H15" s="16"/>
      <c r="I15" s="8"/>
      <c r="J15" s="8"/>
      <c r="K15" s="17"/>
      <c r="L15" s="8"/>
      <c r="M15" s="8"/>
      <c r="N15" s="8"/>
      <c r="O15" s="8"/>
      <c r="P15" s="8"/>
      <c r="Q15" s="8"/>
      <c r="R15" s="10"/>
      <c r="S15" s="4"/>
    </row>
    <row r="16" spans="1:19" ht="18" customHeight="1" x14ac:dyDescent="0.25">
      <c r="A16" s="13"/>
      <c r="B16" s="18" t="s">
        <v>119</v>
      </c>
      <c r="C16" s="165" t="s">
        <v>27</v>
      </c>
      <c r="D16" s="165"/>
      <c r="E16" s="165"/>
      <c r="F16" s="76"/>
      <c r="G16" s="19" t="s">
        <v>15</v>
      </c>
      <c r="H16" s="19" t="s">
        <v>9</v>
      </c>
      <c r="I16" s="20" t="s">
        <v>26</v>
      </c>
      <c r="J16" s="12"/>
      <c r="K16" s="21"/>
      <c r="L16" s="21"/>
      <c r="M16" s="21"/>
      <c r="N16" s="21"/>
      <c r="O16" s="21"/>
      <c r="P16" s="21"/>
      <c r="Q16" s="21"/>
      <c r="R16" s="22"/>
      <c r="S16" s="4"/>
    </row>
    <row r="17" spans="1:19" ht="18" customHeight="1" x14ac:dyDescent="0.25">
      <c r="A17" s="13"/>
      <c r="B17" s="18"/>
      <c r="C17" s="15" t="s">
        <v>128</v>
      </c>
      <c r="D17" s="15"/>
      <c r="E17" s="15"/>
      <c r="F17" s="15"/>
      <c r="G17" s="23">
        <v>0</v>
      </c>
      <c r="H17" s="24">
        <v>0</v>
      </c>
      <c r="I17" s="25" t="s">
        <v>36</v>
      </c>
      <c r="J17" s="8"/>
      <c r="K17" s="21">
        <f>ROUND(G17*H17,0)</f>
        <v>0</v>
      </c>
      <c r="L17" s="21">
        <f t="shared" ref="L17" si="7">ROUND(K17*1.03,0)</f>
        <v>0</v>
      </c>
      <c r="M17" s="21">
        <f t="shared" ref="M17" si="8">ROUND(L17*1.03,0)</f>
        <v>0</v>
      </c>
      <c r="N17" s="21">
        <f t="shared" ref="N17" si="9">ROUND(M17*1.03,0)</f>
        <v>0</v>
      </c>
      <c r="O17" s="21">
        <f t="shared" ref="O17" si="10">ROUND(N17*1.03,0)</f>
        <v>0</v>
      </c>
      <c r="P17" s="21">
        <f t="shared" ref="P17" si="11">ROUND(O17*1.03,0)</f>
        <v>0</v>
      </c>
      <c r="Q17" s="21">
        <f t="shared" ref="Q17" si="12">ROUND(P17*1.03,0)</f>
        <v>0</v>
      </c>
      <c r="R17" s="26">
        <f>SUMPRODUCT(ROUND(K17:Q17,0))</f>
        <v>0</v>
      </c>
      <c r="S17" s="4"/>
    </row>
    <row r="18" spans="1:19" ht="18" customHeight="1" x14ac:dyDescent="0.25">
      <c r="A18" s="13"/>
      <c r="B18" s="18"/>
      <c r="C18" s="15" t="s">
        <v>32</v>
      </c>
      <c r="D18" s="15"/>
      <c r="E18" s="15"/>
      <c r="F18" s="15"/>
      <c r="G18" s="156">
        <v>0</v>
      </c>
      <c r="H18" s="24">
        <v>0</v>
      </c>
      <c r="I18" s="27">
        <v>3</v>
      </c>
      <c r="J18" s="8"/>
      <c r="K18" s="21">
        <f>ROUND(G18*H18,0)*I18</f>
        <v>0</v>
      </c>
      <c r="L18" s="21">
        <f t="shared" ref="L18" si="13">ROUND(K18*1.03,0)</f>
        <v>0</v>
      </c>
      <c r="M18" s="21">
        <f t="shared" ref="M18" si="14">ROUND(L18*1.03,0)</f>
        <v>0</v>
      </c>
      <c r="N18" s="21">
        <f t="shared" ref="N18" si="15">ROUND(M18*1.03,0)</f>
        <v>0</v>
      </c>
      <c r="O18" s="21">
        <f t="shared" ref="O18" si="16">ROUND(N18*1.03,0)</f>
        <v>0</v>
      </c>
      <c r="P18" s="21">
        <f t="shared" ref="P18" si="17">ROUND(O18*1.03,0)</f>
        <v>0</v>
      </c>
      <c r="Q18" s="21">
        <f t="shared" ref="Q18" si="18">ROUND(P18*1.03,0)</f>
        <v>0</v>
      </c>
      <c r="R18" s="26">
        <f>SUMPRODUCT(ROUND(K18:Q18,0))</f>
        <v>0</v>
      </c>
      <c r="S18" s="4"/>
    </row>
    <row r="19" spans="1:19" ht="18" customHeight="1" x14ac:dyDescent="0.25">
      <c r="A19" s="13"/>
      <c r="B19" s="18"/>
      <c r="C19" s="165" t="s">
        <v>27</v>
      </c>
      <c r="D19" s="165"/>
      <c r="E19" s="165"/>
      <c r="F19" s="76"/>
      <c r="G19" s="19" t="s">
        <v>15</v>
      </c>
      <c r="H19" s="19" t="s">
        <v>9</v>
      </c>
      <c r="I19" s="20" t="s">
        <v>26</v>
      </c>
      <c r="J19" s="12"/>
      <c r="K19" s="21"/>
      <c r="L19" s="21" t="s">
        <v>36</v>
      </c>
      <c r="M19" s="21" t="s">
        <v>36</v>
      </c>
      <c r="N19" s="21" t="s">
        <v>36</v>
      </c>
      <c r="O19" s="21" t="s">
        <v>36</v>
      </c>
      <c r="P19" s="21" t="s">
        <v>36</v>
      </c>
      <c r="Q19" s="21" t="s">
        <v>36</v>
      </c>
      <c r="R19" s="26" t="s">
        <v>36</v>
      </c>
      <c r="S19" s="4"/>
    </row>
    <row r="20" spans="1:19" ht="18" customHeight="1" x14ac:dyDescent="0.25">
      <c r="A20" s="13"/>
      <c r="B20" s="18"/>
      <c r="C20" s="15" t="s">
        <v>129</v>
      </c>
      <c r="D20" s="15"/>
      <c r="E20" s="15"/>
      <c r="F20" s="15"/>
      <c r="G20" s="23">
        <v>0</v>
      </c>
      <c r="H20" s="24">
        <v>0</v>
      </c>
      <c r="I20" s="25"/>
      <c r="J20" s="8"/>
      <c r="K20" s="21">
        <f>ROUND(G20*H20,0)</f>
        <v>0</v>
      </c>
      <c r="L20" s="21">
        <f t="shared" ref="L20:L21" si="19">ROUND(K20*1.03,0)</f>
        <v>0</v>
      </c>
      <c r="M20" s="21">
        <f t="shared" ref="M20:M21" si="20">ROUND(L20*1.03,0)</f>
        <v>0</v>
      </c>
      <c r="N20" s="21">
        <f t="shared" ref="N20:N21" si="21">ROUND(M20*1.03,0)</f>
        <v>0</v>
      </c>
      <c r="O20" s="21">
        <f t="shared" ref="O20:O21" si="22">ROUND(N20*1.03,0)</f>
        <v>0</v>
      </c>
      <c r="P20" s="21">
        <f t="shared" ref="P20:P21" si="23">ROUND(O20*1.03,0)</f>
        <v>0</v>
      </c>
      <c r="Q20" s="21">
        <f t="shared" ref="Q20:Q21" si="24">ROUND(P20*1.03,0)</f>
        <v>0</v>
      </c>
      <c r="R20" s="26">
        <f>SUMPRODUCT(ROUND(K20:Q20,0))</f>
        <v>0</v>
      </c>
      <c r="S20" s="4"/>
    </row>
    <row r="21" spans="1:19" ht="18" customHeight="1" x14ac:dyDescent="0.25">
      <c r="A21" s="13"/>
      <c r="B21" s="18"/>
      <c r="C21" s="15" t="s">
        <v>32</v>
      </c>
      <c r="D21" s="15"/>
      <c r="E21" s="15"/>
      <c r="F21" s="15"/>
      <c r="G21" s="23">
        <v>0</v>
      </c>
      <c r="H21" s="24">
        <v>0</v>
      </c>
      <c r="I21" s="27">
        <v>3</v>
      </c>
      <c r="J21" s="8"/>
      <c r="K21" s="21">
        <f>ROUND(G21*H21,0)*I21</f>
        <v>0</v>
      </c>
      <c r="L21" s="21">
        <f t="shared" si="19"/>
        <v>0</v>
      </c>
      <c r="M21" s="21">
        <f t="shared" si="20"/>
        <v>0</v>
      </c>
      <c r="N21" s="21">
        <f t="shared" si="21"/>
        <v>0</v>
      </c>
      <c r="O21" s="21">
        <f t="shared" si="22"/>
        <v>0</v>
      </c>
      <c r="P21" s="21">
        <f t="shared" si="23"/>
        <v>0</v>
      </c>
      <c r="Q21" s="21">
        <f t="shared" si="24"/>
        <v>0</v>
      </c>
      <c r="R21" s="26">
        <f>SUMPRODUCT(ROUND(K21:Q21,0))</f>
        <v>0</v>
      </c>
      <c r="S21" s="4"/>
    </row>
    <row r="22" spans="1:19" ht="18" customHeight="1" x14ac:dyDescent="0.25">
      <c r="A22" s="13"/>
      <c r="B22" s="18"/>
      <c r="C22" s="165" t="s">
        <v>27</v>
      </c>
      <c r="D22" s="165"/>
      <c r="E22" s="165"/>
      <c r="F22" s="76"/>
      <c r="G22" s="19" t="s">
        <v>15</v>
      </c>
      <c r="H22" s="19" t="s">
        <v>9</v>
      </c>
      <c r="I22" s="20" t="s">
        <v>26</v>
      </c>
      <c r="J22" s="12"/>
      <c r="K22" s="21"/>
      <c r="L22" s="21" t="s">
        <v>36</v>
      </c>
      <c r="M22" s="21" t="s">
        <v>36</v>
      </c>
      <c r="N22" s="21" t="s">
        <v>36</v>
      </c>
      <c r="O22" s="21" t="s">
        <v>36</v>
      </c>
      <c r="P22" s="21" t="s">
        <v>36</v>
      </c>
      <c r="Q22" s="21" t="s">
        <v>36</v>
      </c>
      <c r="R22" s="22" t="s">
        <v>36</v>
      </c>
      <c r="S22" s="4"/>
    </row>
    <row r="23" spans="1:19" ht="18" customHeight="1" x14ac:dyDescent="0.25">
      <c r="A23" s="13"/>
      <c r="B23" s="18"/>
      <c r="C23" s="15" t="s">
        <v>31</v>
      </c>
      <c r="D23" s="15"/>
      <c r="E23" s="15"/>
      <c r="F23" s="15"/>
      <c r="G23" s="23">
        <v>0</v>
      </c>
      <c r="H23" s="24">
        <v>0</v>
      </c>
      <c r="I23" s="25"/>
      <c r="J23" s="8"/>
      <c r="K23" s="21">
        <f>ROUND(G23*H23,0)</f>
        <v>0</v>
      </c>
      <c r="L23" s="21">
        <f t="shared" ref="L23:L24" si="25">ROUND(K23*1.03,0)</f>
        <v>0</v>
      </c>
      <c r="M23" s="21">
        <f t="shared" ref="M23:M24" si="26">ROUND(L23*1.03,0)</f>
        <v>0</v>
      </c>
      <c r="N23" s="21">
        <f t="shared" ref="N23:N24" si="27">ROUND(M23*1.03,0)</f>
        <v>0</v>
      </c>
      <c r="O23" s="21">
        <f t="shared" ref="O23:O24" si="28">ROUND(N23*1.03,0)</f>
        <v>0</v>
      </c>
      <c r="P23" s="21">
        <f t="shared" ref="P23:P24" si="29">ROUND(O23*1.03,0)</f>
        <v>0</v>
      </c>
      <c r="Q23" s="21">
        <f t="shared" ref="Q23:Q24" si="30">ROUND(P23*1.03,0)</f>
        <v>0</v>
      </c>
      <c r="R23" s="26">
        <f>SUMPRODUCT(ROUND(K23:Q23,0))</f>
        <v>0</v>
      </c>
      <c r="S23" s="4"/>
    </row>
    <row r="24" spans="1:19" ht="18" customHeight="1" x14ac:dyDescent="0.25">
      <c r="A24" s="13"/>
      <c r="B24" s="18"/>
      <c r="C24" s="15" t="s">
        <v>32</v>
      </c>
      <c r="D24" s="15"/>
      <c r="E24" s="15"/>
      <c r="F24" s="15"/>
      <c r="G24" s="23">
        <v>0</v>
      </c>
      <c r="H24" s="24">
        <v>0</v>
      </c>
      <c r="I24" s="27">
        <v>3</v>
      </c>
      <c r="J24" s="8"/>
      <c r="K24" s="21">
        <f>ROUND(G24*H24,0)*I24</f>
        <v>0</v>
      </c>
      <c r="L24" s="21">
        <f t="shared" si="25"/>
        <v>0</v>
      </c>
      <c r="M24" s="21">
        <f t="shared" si="26"/>
        <v>0</v>
      </c>
      <c r="N24" s="21">
        <f t="shared" si="27"/>
        <v>0</v>
      </c>
      <c r="O24" s="21">
        <f t="shared" si="28"/>
        <v>0</v>
      </c>
      <c r="P24" s="21">
        <f t="shared" si="29"/>
        <v>0</v>
      </c>
      <c r="Q24" s="21">
        <f t="shared" si="30"/>
        <v>0</v>
      </c>
      <c r="R24" s="26">
        <f>SUMPRODUCT(ROUND(K24:Q24,0))</f>
        <v>0</v>
      </c>
      <c r="S24" s="4"/>
    </row>
    <row r="25" spans="1:19" ht="18" customHeight="1" x14ac:dyDescent="0.25">
      <c r="A25" s="13"/>
      <c r="B25" s="18"/>
      <c r="C25" s="165" t="s">
        <v>27</v>
      </c>
      <c r="D25" s="165"/>
      <c r="E25" s="165"/>
      <c r="F25" s="76"/>
      <c r="G25" s="19" t="s">
        <v>15</v>
      </c>
      <c r="H25" s="19" t="s">
        <v>9</v>
      </c>
      <c r="I25" s="20" t="s">
        <v>26</v>
      </c>
      <c r="J25" s="12"/>
      <c r="K25" s="21" t="s">
        <v>36</v>
      </c>
      <c r="L25" s="21" t="s">
        <v>36</v>
      </c>
      <c r="M25" s="21" t="s">
        <v>36</v>
      </c>
      <c r="N25" s="21" t="s">
        <v>36</v>
      </c>
      <c r="O25" s="21" t="s">
        <v>36</v>
      </c>
      <c r="P25" s="21" t="s">
        <v>36</v>
      </c>
      <c r="Q25" s="21" t="s">
        <v>36</v>
      </c>
      <c r="R25" s="26" t="s">
        <v>36</v>
      </c>
      <c r="S25" s="4"/>
    </row>
    <row r="26" spans="1:19" ht="18" customHeight="1" x14ac:dyDescent="0.25">
      <c r="A26" s="13"/>
      <c r="B26" s="18"/>
      <c r="C26" s="15" t="s">
        <v>31</v>
      </c>
      <c r="D26" s="15"/>
      <c r="E26" s="15"/>
      <c r="F26" s="15"/>
      <c r="G26" s="23">
        <v>0</v>
      </c>
      <c r="H26" s="24">
        <v>0</v>
      </c>
      <c r="I26" s="25"/>
      <c r="J26" s="8"/>
      <c r="K26" s="21">
        <f>ROUND(G26*H26,0)</f>
        <v>0</v>
      </c>
      <c r="L26" s="21">
        <f t="shared" ref="L26:L27" si="31">ROUND(K26*1.03,0)</f>
        <v>0</v>
      </c>
      <c r="M26" s="21">
        <f t="shared" ref="M26:M27" si="32">ROUND(L26*1.03,0)</f>
        <v>0</v>
      </c>
      <c r="N26" s="21">
        <f t="shared" ref="N26:N27" si="33">ROUND(M26*1.03,0)</f>
        <v>0</v>
      </c>
      <c r="O26" s="21">
        <f t="shared" ref="O26:O27" si="34">ROUND(N26*1.03,0)</f>
        <v>0</v>
      </c>
      <c r="P26" s="21">
        <f t="shared" ref="P26:P27" si="35">ROUND(O26*1.03,0)</f>
        <v>0</v>
      </c>
      <c r="Q26" s="21">
        <f t="shared" ref="Q26:Q27" si="36">ROUND(P26*1.03,0)</f>
        <v>0</v>
      </c>
      <c r="R26" s="26">
        <f>SUMPRODUCT(ROUND(K26:Q26,0))</f>
        <v>0</v>
      </c>
      <c r="S26" s="4"/>
    </row>
    <row r="27" spans="1:19" ht="18" customHeight="1" x14ac:dyDescent="0.25">
      <c r="A27" s="13"/>
      <c r="B27" s="18"/>
      <c r="C27" s="15" t="s">
        <v>32</v>
      </c>
      <c r="D27" s="15"/>
      <c r="E27" s="15"/>
      <c r="F27" s="15"/>
      <c r="G27" s="23">
        <v>0</v>
      </c>
      <c r="H27" s="24">
        <v>0</v>
      </c>
      <c r="I27" s="27">
        <v>0</v>
      </c>
      <c r="J27" s="8"/>
      <c r="K27" s="21">
        <f>ROUND(G27*H27,0)*I27</f>
        <v>0</v>
      </c>
      <c r="L27" s="21">
        <f t="shared" si="31"/>
        <v>0</v>
      </c>
      <c r="M27" s="21">
        <f t="shared" si="32"/>
        <v>0</v>
      </c>
      <c r="N27" s="21">
        <f t="shared" si="33"/>
        <v>0</v>
      </c>
      <c r="O27" s="21">
        <f t="shared" si="34"/>
        <v>0</v>
      </c>
      <c r="P27" s="21">
        <f t="shared" si="35"/>
        <v>0</v>
      </c>
      <c r="Q27" s="21">
        <f t="shared" si="36"/>
        <v>0</v>
      </c>
      <c r="R27" s="26">
        <f>SUMPRODUCT(ROUND(K27:Q27,0))</f>
        <v>0</v>
      </c>
      <c r="S27" s="4"/>
    </row>
    <row r="28" spans="1:19" ht="18" customHeight="1" x14ac:dyDescent="0.25">
      <c r="A28" s="13"/>
      <c r="B28" s="18"/>
      <c r="C28" s="165" t="s">
        <v>27</v>
      </c>
      <c r="D28" s="165"/>
      <c r="E28" s="165"/>
      <c r="F28" s="76"/>
      <c r="G28" s="19" t="s">
        <v>15</v>
      </c>
      <c r="H28" s="19" t="s">
        <v>9</v>
      </c>
      <c r="I28" s="20" t="s">
        <v>26</v>
      </c>
      <c r="J28" s="12"/>
      <c r="K28" s="21" t="s">
        <v>36</v>
      </c>
      <c r="L28" s="21" t="s">
        <v>36</v>
      </c>
      <c r="M28" s="21" t="s">
        <v>36</v>
      </c>
      <c r="N28" s="21" t="s">
        <v>36</v>
      </c>
      <c r="O28" s="21" t="s">
        <v>36</v>
      </c>
      <c r="P28" s="21" t="s">
        <v>36</v>
      </c>
      <c r="Q28" s="21" t="s">
        <v>36</v>
      </c>
      <c r="R28" s="22" t="s">
        <v>36</v>
      </c>
      <c r="S28" s="4"/>
    </row>
    <row r="29" spans="1:19" ht="18" customHeight="1" x14ac:dyDescent="0.25">
      <c r="A29" s="13"/>
      <c r="B29" s="18"/>
      <c r="C29" s="15" t="s">
        <v>128</v>
      </c>
      <c r="D29" s="15"/>
      <c r="E29" s="15"/>
      <c r="F29" s="15"/>
      <c r="G29" s="23">
        <v>0</v>
      </c>
      <c r="H29" s="24">
        <v>0</v>
      </c>
      <c r="I29" s="25"/>
      <c r="J29" s="8"/>
      <c r="K29" s="21">
        <f>ROUND(G29*H29,0)</f>
        <v>0</v>
      </c>
      <c r="L29" s="21">
        <f t="shared" ref="L29:L30" si="37">ROUND(K29*1.03,0)</f>
        <v>0</v>
      </c>
      <c r="M29" s="21">
        <f t="shared" ref="M29:M30" si="38">ROUND(L29*1.03,0)</f>
        <v>0</v>
      </c>
      <c r="N29" s="21">
        <f t="shared" ref="N29:N30" si="39">ROUND(M29*1.03,0)</f>
        <v>0</v>
      </c>
      <c r="O29" s="21">
        <f t="shared" ref="O29:O30" si="40">ROUND(N29*1.03,0)</f>
        <v>0</v>
      </c>
      <c r="P29" s="21">
        <f t="shared" ref="P29:P30" si="41">ROUND(O29*1.03,0)</f>
        <v>0</v>
      </c>
      <c r="Q29" s="21">
        <f t="shared" ref="Q29:Q30" si="42">ROUND(P29*1.03,0)</f>
        <v>0</v>
      </c>
      <c r="R29" s="26">
        <f>SUMPRODUCT(ROUND(K29:Q29,0))</f>
        <v>0</v>
      </c>
      <c r="S29" s="4"/>
    </row>
    <row r="30" spans="1:19" ht="18" customHeight="1" x14ac:dyDescent="0.25">
      <c r="A30" s="13"/>
      <c r="B30" s="18"/>
      <c r="C30" s="15" t="s">
        <v>32</v>
      </c>
      <c r="D30" s="15"/>
      <c r="E30" s="15"/>
      <c r="F30" s="15"/>
      <c r="G30" s="23">
        <v>0</v>
      </c>
      <c r="H30" s="24">
        <v>0</v>
      </c>
      <c r="I30" s="27">
        <v>0</v>
      </c>
      <c r="J30" s="8"/>
      <c r="K30" s="21">
        <f>ROUND(G30*H30,0)*I30</f>
        <v>0</v>
      </c>
      <c r="L30" s="21">
        <f t="shared" si="37"/>
        <v>0</v>
      </c>
      <c r="M30" s="21">
        <f t="shared" si="38"/>
        <v>0</v>
      </c>
      <c r="N30" s="21">
        <f t="shared" si="39"/>
        <v>0</v>
      </c>
      <c r="O30" s="21">
        <f t="shared" si="40"/>
        <v>0</v>
      </c>
      <c r="P30" s="21">
        <f t="shared" si="41"/>
        <v>0</v>
      </c>
      <c r="Q30" s="21">
        <f t="shared" si="42"/>
        <v>0</v>
      </c>
      <c r="R30" s="26">
        <f>SUMPRODUCT(ROUND(K30:Q30,0))</f>
        <v>0</v>
      </c>
      <c r="S30" s="4"/>
    </row>
    <row r="31" spans="1:19" ht="18" customHeight="1" x14ac:dyDescent="0.25">
      <c r="A31" s="13"/>
      <c r="B31" s="18"/>
      <c r="C31" s="165" t="s">
        <v>27</v>
      </c>
      <c r="D31" s="165"/>
      <c r="E31" s="165"/>
      <c r="F31" s="76"/>
      <c r="G31" s="19" t="s">
        <v>15</v>
      </c>
      <c r="H31" s="19" t="s">
        <v>9</v>
      </c>
      <c r="I31" s="20" t="s">
        <v>26</v>
      </c>
      <c r="J31" s="12"/>
      <c r="K31" s="21" t="s">
        <v>36</v>
      </c>
      <c r="L31" s="21" t="s">
        <v>36</v>
      </c>
      <c r="M31" s="21" t="s">
        <v>36</v>
      </c>
      <c r="N31" s="21" t="s">
        <v>36</v>
      </c>
      <c r="O31" s="21" t="s">
        <v>36</v>
      </c>
      <c r="P31" s="21" t="s">
        <v>36</v>
      </c>
      <c r="Q31" s="21" t="s">
        <v>36</v>
      </c>
      <c r="R31" s="26" t="s">
        <v>36</v>
      </c>
      <c r="S31" s="4"/>
    </row>
    <row r="32" spans="1:19" ht="18" customHeight="1" x14ac:dyDescent="0.25">
      <c r="A32" s="13"/>
      <c r="B32" s="18"/>
      <c r="C32" s="15" t="s">
        <v>31</v>
      </c>
      <c r="D32" s="15"/>
      <c r="E32" s="15"/>
      <c r="F32" s="15"/>
      <c r="G32" s="23">
        <v>0</v>
      </c>
      <c r="H32" s="24">
        <v>0</v>
      </c>
      <c r="I32" s="25"/>
      <c r="J32" s="8"/>
      <c r="K32" s="21">
        <f>ROUND(G32*H32,0)</f>
        <v>0</v>
      </c>
      <c r="L32" s="21">
        <f t="shared" ref="L32:L33" si="43">ROUND(K32*1.03,0)</f>
        <v>0</v>
      </c>
      <c r="M32" s="21">
        <f t="shared" ref="M32:M33" si="44">ROUND(L32*1.03,0)</f>
        <v>0</v>
      </c>
      <c r="N32" s="21">
        <f t="shared" ref="N32:N33" si="45">ROUND(M32*1.03,0)</f>
        <v>0</v>
      </c>
      <c r="O32" s="21">
        <f t="shared" ref="O32:O33" si="46">ROUND(N32*1.03,0)</f>
        <v>0</v>
      </c>
      <c r="P32" s="21">
        <f t="shared" ref="P32:P33" si="47">ROUND(O32*1.03,0)</f>
        <v>0</v>
      </c>
      <c r="Q32" s="21">
        <f t="shared" ref="Q32:Q33" si="48">ROUND(P32*1.03,0)</f>
        <v>0</v>
      </c>
      <c r="R32" s="26">
        <f>SUMPRODUCT(ROUND(K32:Q32,0))</f>
        <v>0</v>
      </c>
      <c r="S32" s="4"/>
    </row>
    <row r="33" spans="1:19" ht="18" customHeight="1" x14ac:dyDescent="0.25">
      <c r="A33" s="13"/>
      <c r="B33" s="18"/>
      <c r="C33" s="15" t="s">
        <v>32</v>
      </c>
      <c r="D33" s="15"/>
      <c r="E33" s="15"/>
      <c r="F33" s="15"/>
      <c r="G33" s="23">
        <v>0</v>
      </c>
      <c r="H33" s="24">
        <v>0</v>
      </c>
      <c r="I33" s="27">
        <v>0</v>
      </c>
      <c r="J33" s="8"/>
      <c r="K33" s="28">
        <f>ROUND(G33*H33,0)*I33</f>
        <v>0</v>
      </c>
      <c r="L33" s="28">
        <f t="shared" si="43"/>
        <v>0</v>
      </c>
      <c r="M33" s="28">
        <f t="shared" si="44"/>
        <v>0</v>
      </c>
      <c r="N33" s="28">
        <f t="shared" si="45"/>
        <v>0</v>
      </c>
      <c r="O33" s="28">
        <f t="shared" si="46"/>
        <v>0</v>
      </c>
      <c r="P33" s="28">
        <f t="shared" si="47"/>
        <v>0</v>
      </c>
      <c r="Q33" s="28">
        <f t="shared" si="48"/>
        <v>0</v>
      </c>
      <c r="R33" s="29">
        <f>SUMPRODUCT(ROUND(K33:Q33,0))</f>
        <v>0</v>
      </c>
      <c r="S33" s="4"/>
    </row>
    <row r="34" spans="1:19" ht="18" customHeight="1" x14ac:dyDescent="0.25">
      <c r="A34" s="13"/>
      <c r="B34" s="18"/>
      <c r="C34" s="15" t="s">
        <v>10</v>
      </c>
      <c r="D34" s="15"/>
      <c r="E34" s="15"/>
      <c r="F34" s="15"/>
      <c r="G34" s="15"/>
      <c r="H34" s="15"/>
      <c r="I34" s="30"/>
      <c r="J34" s="30"/>
      <c r="K34" s="31">
        <f t="shared" ref="K34:Q34" si="49">K20+K17+K23+K26+K29+K32</f>
        <v>0</v>
      </c>
      <c r="L34" s="31">
        <f t="shared" si="49"/>
        <v>0</v>
      </c>
      <c r="M34" s="31">
        <f t="shared" si="49"/>
        <v>0</v>
      </c>
      <c r="N34" s="31">
        <f t="shared" si="49"/>
        <v>0</v>
      </c>
      <c r="O34" s="31">
        <f t="shared" si="49"/>
        <v>0</v>
      </c>
      <c r="P34" s="31">
        <f t="shared" si="49"/>
        <v>0</v>
      </c>
      <c r="Q34" s="31">
        <f t="shared" si="49"/>
        <v>0</v>
      </c>
      <c r="R34" s="22">
        <f>SUMPRODUCT(ROUND(K34:Q34,0))</f>
        <v>0</v>
      </c>
      <c r="S34" s="4"/>
    </row>
    <row r="35" spans="1:19" ht="18" customHeight="1" x14ac:dyDescent="0.25">
      <c r="A35" s="13"/>
      <c r="B35" s="18"/>
      <c r="C35" s="15" t="s">
        <v>29</v>
      </c>
      <c r="D35" s="15"/>
      <c r="E35" s="15"/>
      <c r="F35" s="15"/>
      <c r="G35" s="15"/>
      <c r="H35" s="15"/>
      <c r="I35" s="30"/>
      <c r="J35" s="30"/>
      <c r="K35" s="31">
        <f t="shared" ref="K35:Q35" si="50">+K18+K21+K24+K27+K30+K33</f>
        <v>0</v>
      </c>
      <c r="L35" s="31">
        <f t="shared" si="50"/>
        <v>0</v>
      </c>
      <c r="M35" s="31">
        <f t="shared" si="50"/>
        <v>0</v>
      </c>
      <c r="N35" s="31">
        <f t="shared" si="50"/>
        <v>0</v>
      </c>
      <c r="O35" s="31">
        <f t="shared" si="50"/>
        <v>0</v>
      </c>
      <c r="P35" s="31">
        <f t="shared" si="50"/>
        <v>0</v>
      </c>
      <c r="Q35" s="31">
        <f t="shared" si="50"/>
        <v>0</v>
      </c>
      <c r="R35" s="22">
        <f>SUMPRODUCT(ROUND(K35:Q35,0))</f>
        <v>0</v>
      </c>
      <c r="S35" s="4"/>
    </row>
    <row r="36" spans="1:19" ht="18" customHeight="1" x14ac:dyDescent="0.25">
      <c r="A36" s="13"/>
      <c r="B36" s="18"/>
      <c r="C36" s="15"/>
      <c r="D36" s="15"/>
      <c r="E36" s="15"/>
      <c r="F36" s="15"/>
      <c r="G36" s="15"/>
      <c r="H36" s="15"/>
      <c r="I36" s="30"/>
      <c r="J36" s="30"/>
      <c r="K36" s="31"/>
      <c r="L36" s="31"/>
      <c r="M36" s="31"/>
      <c r="N36" s="31"/>
      <c r="O36" s="31"/>
      <c r="P36" s="31"/>
      <c r="Q36" s="31"/>
      <c r="R36" s="22"/>
      <c r="S36" s="4"/>
    </row>
    <row r="37" spans="1:19" ht="18" customHeight="1" x14ac:dyDescent="0.25">
      <c r="A37" s="13"/>
      <c r="B37" s="66" t="s">
        <v>39</v>
      </c>
      <c r="C37" s="15"/>
      <c r="D37" s="15"/>
      <c r="E37" s="15"/>
      <c r="F37" s="15"/>
      <c r="G37" s="19" t="s">
        <v>15</v>
      </c>
      <c r="H37" s="19" t="s">
        <v>9</v>
      </c>
      <c r="I37" s="30"/>
      <c r="J37" s="30"/>
      <c r="K37" s="21"/>
      <c r="L37" s="21"/>
      <c r="M37" s="21"/>
      <c r="N37" s="21"/>
      <c r="O37" s="21"/>
      <c r="P37" s="21"/>
      <c r="Q37" s="21"/>
      <c r="R37" s="26"/>
      <c r="S37" s="4"/>
    </row>
    <row r="38" spans="1:19" ht="18" customHeight="1" x14ac:dyDescent="0.25">
      <c r="A38" s="13"/>
      <c r="B38" s="18" t="s">
        <v>120</v>
      </c>
      <c r="C38" s="165" t="s">
        <v>27</v>
      </c>
      <c r="D38" s="165"/>
      <c r="E38" s="165"/>
      <c r="F38" s="76"/>
      <c r="G38" s="23">
        <v>0</v>
      </c>
      <c r="H38" s="24">
        <v>0</v>
      </c>
      <c r="I38" s="8"/>
      <c r="J38" s="8"/>
      <c r="K38" s="21">
        <f>ROUND(G38*H38,0)</f>
        <v>0</v>
      </c>
      <c r="L38" s="21">
        <f t="shared" ref="L38:Q38" si="51">ROUND(K38*1.03,0)</f>
        <v>0</v>
      </c>
      <c r="M38" s="21">
        <f t="shared" si="51"/>
        <v>0</v>
      </c>
      <c r="N38" s="21">
        <f t="shared" si="51"/>
        <v>0</v>
      </c>
      <c r="O38" s="21">
        <f t="shared" si="51"/>
        <v>0</v>
      </c>
      <c r="P38" s="21">
        <f t="shared" si="51"/>
        <v>0</v>
      </c>
      <c r="Q38" s="21">
        <f t="shared" si="51"/>
        <v>0</v>
      </c>
      <c r="R38" s="26">
        <f>SUMPRODUCT(ROUND(K38:Q38,0))</f>
        <v>0</v>
      </c>
      <c r="S38" s="4"/>
    </row>
    <row r="39" spans="1:19" ht="18" customHeight="1" x14ac:dyDescent="0.25">
      <c r="A39" s="13"/>
      <c r="B39" s="18"/>
      <c r="C39" s="165" t="s">
        <v>27</v>
      </c>
      <c r="D39" s="165"/>
      <c r="E39" s="165"/>
      <c r="F39" s="76"/>
      <c r="G39" s="23">
        <v>0</v>
      </c>
      <c r="H39" s="24">
        <v>0</v>
      </c>
      <c r="I39" s="8"/>
      <c r="J39" s="8"/>
      <c r="K39" s="21">
        <f>ROUND(G39*H39,0)</f>
        <v>0</v>
      </c>
      <c r="L39" s="21">
        <f t="shared" ref="L39:Q43" si="52">ROUND(K39*1.03,0)</f>
        <v>0</v>
      </c>
      <c r="M39" s="21">
        <f t="shared" si="52"/>
        <v>0</v>
      </c>
      <c r="N39" s="21">
        <f t="shared" si="52"/>
        <v>0</v>
      </c>
      <c r="O39" s="21">
        <f t="shared" si="52"/>
        <v>0</v>
      </c>
      <c r="P39" s="21">
        <f t="shared" si="52"/>
        <v>0</v>
      </c>
      <c r="Q39" s="21">
        <f t="shared" si="52"/>
        <v>0</v>
      </c>
      <c r="R39" s="26">
        <f>SUMPRODUCT(ROUND(K39:Q39,0))</f>
        <v>0</v>
      </c>
      <c r="S39" s="4"/>
    </row>
    <row r="40" spans="1:19" ht="18" customHeight="1" x14ac:dyDescent="0.25">
      <c r="A40" s="13"/>
      <c r="B40" s="18"/>
      <c r="C40" s="165" t="s">
        <v>27</v>
      </c>
      <c r="D40" s="165"/>
      <c r="E40" s="165"/>
      <c r="F40" s="76"/>
      <c r="G40" s="23">
        <v>0</v>
      </c>
      <c r="H40" s="24">
        <v>0</v>
      </c>
      <c r="I40" s="8"/>
      <c r="J40" s="8"/>
      <c r="K40" s="21">
        <f>ROUND(G40*H40,0)</f>
        <v>0</v>
      </c>
      <c r="L40" s="21">
        <f t="shared" si="52"/>
        <v>0</v>
      </c>
      <c r="M40" s="21">
        <f t="shared" si="52"/>
        <v>0</v>
      </c>
      <c r="N40" s="21">
        <f t="shared" si="52"/>
        <v>0</v>
      </c>
      <c r="O40" s="21">
        <f t="shared" si="52"/>
        <v>0</v>
      </c>
      <c r="P40" s="21">
        <f t="shared" si="52"/>
        <v>0</v>
      </c>
      <c r="Q40" s="21">
        <f t="shared" si="52"/>
        <v>0</v>
      </c>
      <c r="R40" s="26">
        <f t="shared" ref="R40:R42" si="53">SUMPRODUCT(ROUND(K40:Q40,0))</f>
        <v>0</v>
      </c>
      <c r="S40" s="4"/>
    </row>
    <row r="41" spans="1:19" ht="18" customHeight="1" x14ac:dyDescent="0.25">
      <c r="A41" s="13"/>
      <c r="B41" s="18"/>
      <c r="C41" s="165" t="s">
        <v>27</v>
      </c>
      <c r="D41" s="165"/>
      <c r="E41" s="165"/>
      <c r="F41" s="76"/>
      <c r="G41" s="23">
        <v>0</v>
      </c>
      <c r="H41" s="24">
        <v>0</v>
      </c>
      <c r="I41" s="8"/>
      <c r="J41" s="8"/>
      <c r="K41" s="21">
        <f t="shared" ref="K41:K42" si="54">ROUND(G41*H41,0)</f>
        <v>0</v>
      </c>
      <c r="L41" s="21">
        <f t="shared" si="52"/>
        <v>0</v>
      </c>
      <c r="M41" s="21">
        <f t="shared" si="52"/>
        <v>0</v>
      </c>
      <c r="N41" s="21">
        <f t="shared" si="52"/>
        <v>0</v>
      </c>
      <c r="O41" s="21">
        <f t="shared" si="52"/>
        <v>0</v>
      </c>
      <c r="P41" s="21">
        <f t="shared" si="52"/>
        <v>0</v>
      </c>
      <c r="Q41" s="21">
        <f t="shared" si="52"/>
        <v>0</v>
      </c>
      <c r="R41" s="26">
        <f t="shared" si="53"/>
        <v>0</v>
      </c>
      <c r="S41" s="4"/>
    </row>
    <row r="42" spans="1:19" ht="18" customHeight="1" x14ac:dyDescent="0.25">
      <c r="A42" s="13"/>
      <c r="B42" s="18"/>
      <c r="C42" s="165" t="s">
        <v>27</v>
      </c>
      <c r="D42" s="165"/>
      <c r="E42" s="165"/>
      <c r="F42" s="76"/>
      <c r="G42" s="23">
        <v>0</v>
      </c>
      <c r="H42" s="24">
        <v>0</v>
      </c>
      <c r="I42" s="8"/>
      <c r="J42" s="8"/>
      <c r="K42" s="21">
        <f t="shared" si="54"/>
        <v>0</v>
      </c>
      <c r="L42" s="21">
        <f t="shared" si="52"/>
        <v>0</v>
      </c>
      <c r="M42" s="21">
        <f t="shared" si="52"/>
        <v>0</v>
      </c>
      <c r="N42" s="21">
        <f t="shared" si="52"/>
        <v>0</v>
      </c>
      <c r="O42" s="21">
        <f t="shared" si="52"/>
        <v>0</v>
      </c>
      <c r="P42" s="21">
        <f t="shared" si="52"/>
        <v>0</v>
      </c>
      <c r="Q42" s="21">
        <f t="shared" si="52"/>
        <v>0</v>
      </c>
      <c r="R42" s="26">
        <f t="shared" si="53"/>
        <v>0</v>
      </c>
      <c r="S42" s="4"/>
    </row>
    <row r="43" spans="1:19" ht="18" customHeight="1" x14ac:dyDescent="0.25">
      <c r="A43" s="13"/>
      <c r="B43" s="18"/>
      <c r="C43" s="165" t="s">
        <v>27</v>
      </c>
      <c r="D43" s="165"/>
      <c r="E43" s="165"/>
      <c r="F43" s="76"/>
      <c r="G43" s="23">
        <v>0</v>
      </c>
      <c r="H43" s="24">
        <v>0</v>
      </c>
      <c r="I43" s="8"/>
      <c r="J43" s="8"/>
      <c r="K43" s="28">
        <f>ROUND(G43*H43,0)</f>
        <v>0</v>
      </c>
      <c r="L43" s="28">
        <f t="shared" si="52"/>
        <v>0</v>
      </c>
      <c r="M43" s="28">
        <f t="shared" si="52"/>
        <v>0</v>
      </c>
      <c r="N43" s="28">
        <f t="shared" si="52"/>
        <v>0</v>
      </c>
      <c r="O43" s="28">
        <f t="shared" si="52"/>
        <v>0</v>
      </c>
      <c r="P43" s="28">
        <f t="shared" si="52"/>
        <v>0</v>
      </c>
      <c r="Q43" s="28">
        <f t="shared" si="52"/>
        <v>0</v>
      </c>
      <c r="R43" s="29">
        <f>SUMPRODUCT(ROUND(K43:Q43,0))</f>
        <v>0</v>
      </c>
      <c r="S43" s="4"/>
    </row>
    <row r="44" spans="1:19" ht="18" customHeight="1" x14ac:dyDescent="0.25">
      <c r="A44" s="13"/>
      <c r="B44" s="18"/>
      <c r="C44" s="15" t="s">
        <v>11</v>
      </c>
      <c r="D44" s="15"/>
      <c r="E44" s="15"/>
      <c r="F44" s="15"/>
      <c r="G44" s="15"/>
      <c r="H44" s="15"/>
      <c r="I44" s="30"/>
      <c r="J44" s="30"/>
      <c r="K44" s="31">
        <f>+SUM(K38:K43)</f>
        <v>0</v>
      </c>
      <c r="L44" s="31">
        <f t="shared" ref="L44:Q44" si="55">SUMPRODUCT(ROUND(L38:L43,0))</f>
        <v>0</v>
      </c>
      <c r="M44" s="31">
        <f t="shared" si="55"/>
        <v>0</v>
      </c>
      <c r="N44" s="31">
        <f t="shared" si="55"/>
        <v>0</v>
      </c>
      <c r="O44" s="31">
        <f t="shared" si="55"/>
        <v>0</v>
      </c>
      <c r="P44" s="31">
        <f t="shared" si="55"/>
        <v>0</v>
      </c>
      <c r="Q44" s="31">
        <f t="shared" si="55"/>
        <v>0</v>
      </c>
      <c r="R44" s="22">
        <f>SUMPRODUCT(ROUND(K44:Q44,0))</f>
        <v>0</v>
      </c>
      <c r="S44" s="4"/>
    </row>
    <row r="45" spans="1:19" ht="18" customHeight="1" x14ac:dyDescent="0.25">
      <c r="A45" s="13"/>
      <c r="B45" s="18"/>
      <c r="C45" s="15"/>
      <c r="D45" s="15"/>
      <c r="E45" s="15"/>
      <c r="F45" s="15"/>
      <c r="G45" s="15"/>
      <c r="H45" s="15"/>
      <c r="I45" s="30"/>
      <c r="J45" s="30"/>
      <c r="K45" s="21"/>
      <c r="L45" s="21"/>
      <c r="M45" s="21"/>
      <c r="N45" s="21"/>
      <c r="O45" s="21"/>
      <c r="P45" s="21"/>
      <c r="Q45" s="21"/>
      <c r="R45" s="26"/>
      <c r="S45" s="4"/>
    </row>
    <row r="46" spans="1:19" ht="18" customHeight="1" x14ac:dyDescent="0.25">
      <c r="A46" s="13"/>
      <c r="B46" s="66" t="s">
        <v>40</v>
      </c>
      <c r="C46" s="15"/>
      <c r="D46" s="15"/>
      <c r="E46" s="15"/>
      <c r="F46" s="15"/>
      <c r="G46" s="19" t="s">
        <v>15</v>
      </c>
      <c r="H46" s="19" t="s">
        <v>9</v>
      </c>
      <c r="I46" s="30"/>
      <c r="J46" s="30"/>
      <c r="K46" s="21"/>
      <c r="L46" s="21"/>
      <c r="M46" s="21"/>
      <c r="N46" s="21"/>
      <c r="O46" s="21"/>
      <c r="P46" s="21"/>
      <c r="Q46" s="21"/>
      <c r="R46" s="26"/>
      <c r="S46" s="4"/>
    </row>
    <row r="47" spans="1:19" ht="18" customHeight="1" x14ac:dyDescent="0.25">
      <c r="A47" s="13"/>
      <c r="B47" s="18" t="s">
        <v>121</v>
      </c>
      <c r="C47" s="165" t="s">
        <v>27</v>
      </c>
      <c r="D47" s="165"/>
      <c r="E47" s="165"/>
      <c r="F47" s="76"/>
      <c r="G47" s="23">
        <v>0</v>
      </c>
      <c r="H47" s="24">
        <v>0</v>
      </c>
      <c r="I47" s="8"/>
      <c r="J47" s="8"/>
      <c r="K47" s="21">
        <f>ROUND(G47*H47,0)</f>
        <v>0</v>
      </c>
      <c r="L47" s="21">
        <f t="shared" ref="L47:Q47" si="56">ROUND(K47*1.03,0)</f>
        <v>0</v>
      </c>
      <c r="M47" s="21">
        <f t="shared" si="56"/>
        <v>0</v>
      </c>
      <c r="N47" s="21">
        <f t="shared" si="56"/>
        <v>0</v>
      </c>
      <c r="O47" s="21">
        <f t="shared" si="56"/>
        <v>0</v>
      </c>
      <c r="P47" s="21">
        <f t="shared" si="56"/>
        <v>0</v>
      </c>
      <c r="Q47" s="21">
        <f t="shared" si="56"/>
        <v>0</v>
      </c>
      <c r="R47" s="26">
        <f>SUMPRODUCT(ROUND(K47:Q47,0))</f>
        <v>0</v>
      </c>
      <c r="S47" s="4"/>
    </row>
    <row r="48" spans="1:19" ht="18" customHeight="1" x14ac:dyDescent="0.25">
      <c r="A48" s="13"/>
      <c r="B48" s="18"/>
      <c r="C48" s="165" t="s">
        <v>27</v>
      </c>
      <c r="D48" s="165"/>
      <c r="E48" s="165"/>
      <c r="F48" s="76"/>
      <c r="G48" s="23">
        <v>0</v>
      </c>
      <c r="H48" s="24">
        <v>0</v>
      </c>
      <c r="I48" s="8"/>
      <c r="J48" s="8"/>
      <c r="K48" s="21">
        <f>ROUND(G48*H48,0)</f>
        <v>0</v>
      </c>
      <c r="L48" s="21">
        <f t="shared" ref="L48:L49" si="57">ROUND(K48*1.03,0)</f>
        <v>0</v>
      </c>
      <c r="M48" s="21">
        <f t="shared" ref="M48:M49" si="58">ROUND(L48*1.03,0)</f>
        <v>0</v>
      </c>
      <c r="N48" s="21">
        <f t="shared" ref="N48:N49" si="59">ROUND(M48*1.03,0)</f>
        <v>0</v>
      </c>
      <c r="O48" s="21">
        <f t="shared" ref="O48:Q49" si="60">ROUND(N48*1.03,0)</f>
        <v>0</v>
      </c>
      <c r="P48" s="21">
        <f t="shared" si="60"/>
        <v>0</v>
      </c>
      <c r="Q48" s="21">
        <f t="shared" si="60"/>
        <v>0</v>
      </c>
      <c r="R48" s="26">
        <f>SUMPRODUCT(ROUND(K48:Q48,0))</f>
        <v>0</v>
      </c>
      <c r="S48" s="4"/>
    </row>
    <row r="49" spans="1:19" ht="18" customHeight="1" x14ac:dyDescent="0.25">
      <c r="A49" s="13"/>
      <c r="B49" s="18"/>
      <c r="C49" s="165" t="s">
        <v>27</v>
      </c>
      <c r="D49" s="165"/>
      <c r="E49" s="165"/>
      <c r="F49" s="76"/>
      <c r="G49" s="23">
        <v>0</v>
      </c>
      <c r="H49" s="24">
        <v>0</v>
      </c>
      <c r="I49" s="8"/>
      <c r="J49" s="8"/>
      <c r="K49" s="28">
        <f>ROUND(G49*H49,0)</f>
        <v>0</v>
      </c>
      <c r="L49" s="28">
        <f t="shared" si="57"/>
        <v>0</v>
      </c>
      <c r="M49" s="28">
        <f t="shared" si="58"/>
        <v>0</v>
      </c>
      <c r="N49" s="28">
        <f t="shared" si="59"/>
        <v>0</v>
      </c>
      <c r="O49" s="28">
        <f t="shared" si="60"/>
        <v>0</v>
      </c>
      <c r="P49" s="28">
        <f t="shared" si="60"/>
        <v>0</v>
      </c>
      <c r="Q49" s="28">
        <f t="shared" si="60"/>
        <v>0</v>
      </c>
      <c r="R49" s="29">
        <f>SUMPRODUCT(ROUND(K49:Q49,0))</f>
        <v>0</v>
      </c>
      <c r="S49" s="4"/>
    </row>
    <row r="50" spans="1:19" ht="18" customHeight="1" x14ac:dyDescent="0.25">
      <c r="A50" s="13"/>
      <c r="B50" s="18"/>
      <c r="C50" s="15" t="s">
        <v>41</v>
      </c>
      <c r="D50" s="15"/>
      <c r="E50" s="15"/>
      <c r="F50" s="15"/>
      <c r="G50" s="15"/>
      <c r="H50" s="15"/>
      <c r="I50" s="30"/>
      <c r="J50" s="30"/>
      <c r="K50" s="31">
        <f>+SUM(K47:K49)</f>
        <v>0</v>
      </c>
      <c r="L50" s="31">
        <f t="shared" ref="L50:Q50" si="61">SUMPRODUCT(ROUND(L47:L49,0))</f>
        <v>0</v>
      </c>
      <c r="M50" s="31">
        <f t="shared" si="61"/>
        <v>0</v>
      </c>
      <c r="N50" s="31">
        <f t="shared" si="61"/>
        <v>0</v>
      </c>
      <c r="O50" s="31">
        <f t="shared" si="61"/>
        <v>0</v>
      </c>
      <c r="P50" s="31">
        <f t="shared" si="61"/>
        <v>0</v>
      </c>
      <c r="Q50" s="31">
        <f t="shared" si="61"/>
        <v>0</v>
      </c>
      <c r="R50" s="22">
        <f>SUMPRODUCT(ROUND(K50:Q50,0))</f>
        <v>0</v>
      </c>
      <c r="S50" s="4"/>
    </row>
    <row r="51" spans="1:19" ht="18" customHeight="1" x14ac:dyDescent="0.25">
      <c r="A51" s="13"/>
      <c r="B51" s="18"/>
      <c r="C51" s="15"/>
      <c r="D51" s="15"/>
      <c r="E51" s="15"/>
      <c r="F51" s="15"/>
      <c r="G51" s="15"/>
      <c r="H51" s="15"/>
      <c r="I51" s="30"/>
      <c r="J51" s="30"/>
      <c r="K51" s="21"/>
      <c r="L51" s="21"/>
      <c r="M51" s="21"/>
      <c r="N51" s="21"/>
      <c r="O51" s="21"/>
      <c r="P51" s="21"/>
      <c r="Q51" s="21"/>
      <c r="R51" s="26"/>
      <c r="S51" s="4"/>
    </row>
    <row r="52" spans="1:19" ht="18" customHeight="1" x14ac:dyDescent="0.25">
      <c r="A52" s="13"/>
      <c r="B52" s="71" t="s">
        <v>54</v>
      </c>
      <c r="C52" s="15"/>
      <c r="D52" s="15"/>
      <c r="E52" s="15"/>
      <c r="F52" s="15"/>
      <c r="G52" s="15"/>
      <c r="H52" s="15"/>
      <c r="I52" s="30"/>
      <c r="J52" s="30"/>
      <c r="K52" s="21"/>
      <c r="L52" s="21"/>
      <c r="M52" s="21"/>
      <c r="N52" s="21"/>
      <c r="O52" s="21"/>
      <c r="P52" s="21"/>
      <c r="Q52" s="21"/>
      <c r="R52" s="26"/>
      <c r="S52" s="4"/>
    </row>
    <row r="53" spans="1:19" ht="18" customHeight="1" x14ac:dyDescent="0.25">
      <c r="A53" s="13"/>
      <c r="B53" s="18"/>
      <c r="C53" s="8" t="s">
        <v>71</v>
      </c>
      <c r="D53" s="15"/>
      <c r="E53" s="15"/>
      <c r="F53" s="15"/>
      <c r="G53" s="34"/>
      <c r="H53" s="8"/>
      <c r="I53" s="8"/>
      <c r="J53" s="35"/>
      <c r="K53" s="31"/>
      <c r="L53" s="31"/>
      <c r="M53" s="31"/>
      <c r="N53" s="31"/>
      <c r="O53" s="31"/>
      <c r="P53" s="31"/>
      <c r="Q53" s="31"/>
      <c r="R53" s="22"/>
      <c r="S53" s="4"/>
    </row>
    <row r="54" spans="1:19" ht="18" customHeight="1" x14ac:dyDescent="0.25">
      <c r="A54" s="13"/>
      <c r="B54" s="36"/>
      <c r="C54" s="9" t="s">
        <v>53</v>
      </c>
      <c r="D54" s="15"/>
      <c r="E54" s="15"/>
      <c r="F54" s="15"/>
      <c r="G54" s="3" t="s">
        <v>108</v>
      </c>
      <c r="H54" s="8"/>
      <c r="I54" s="15"/>
      <c r="J54" s="15"/>
      <c r="K54" s="38"/>
      <c r="L54" s="38"/>
      <c r="M54" s="38"/>
      <c r="N54" s="38"/>
      <c r="O54" s="38"/>
      <c r="P54" s="38"/>
      <c r="Q54" s="38"/>
      <c r="R54" s="26"/>
      <c r="S54" s="4"/>
    </row>
    <row r="55" spans="1:19" ht="18" customHeight="1" x14ac:dyDescent="0.25">
      <c r="A55" s="13"/>
      <c r="B55" s="18" t="s">
        <v>122</v>
      </c>
      <c r="C55" s="15" t="s">
        <v>34</v>
      </c>
      <c r="D55" s="15"/>
      <c r="E55" s="15"/>
      <c r="F55" s="15"/>
      <c r="G55" s="19" t="s">
        <v>12</v>
      </c>
      <c r="H55" s="19" t="s">
        <v>130</v>
      </c>
      <c r="I55" s="19" t="s">
        <v>9</v>
      </c>
      <c r="J55" s="20" t="s">
        <v>26</v>
      </c>
      <c r="K55" s="21"/>
      <c r="L55" s="21"/>
      <c r="M55" s="21"/>
      <c r="N55" s="21"/>
      <c r="O55" s="21"/>
      <c r="P55" s="21"/>
      <c r="Q55" s="21"/>
      <c r="R55" s="26"/>
      <c r="S55" s="4"/>
    </row>
    <row r="56" spans="1:19" ht="18" customHeight="1" x14ac:dyDescent="0.25">
      <c r="A56" s="13"/>
      <c r="B56" s="18"/>
      <c r="C56" s="15" t="s">
        <v>52</v>
      </c>
      <c r="D56" s="15"/>
      <c r="E56" s="15"/>
      <c r="F56" s="15"/>
      <c r="G56" s="32">
        <v>0</v>
      </c>
      <c r="H56" s="23">
        <v>0</v>
      </c>
      <c r="I56" s="24">
        <v>0.15</v>
      </c>
      <c r="J56" s="25"/>
      <c r="K56" s="21">
        <f>ROUND(G56*H56*I56,0)</f>
        <v>0</v>
      </c>
      <c r="L56" s="21">
        <f t="shared" ref="L56:Q57" si="62">ROUND(K56*1.03,0)</f>
        <v>0</v>
      </c>
      <c r="M56" s="21">
        <f t="shared" si="62"/>
        <v>0</v>
      </c>
      <c r="N56" s="21">
        <f t="shared" si="62"/>
        <v>0</v>
      </c>
      <c r="O56" s="21">
        <f t="shared" si="62"/>
        <v>0</v>
      </c>
      <c r="P56" s="21">
        <f t="shared" si="62"/>
        <v>0</v>
      </c>
      <c r="Q56" s="21">
        <f t="shared" si="62"/>
        <v>0</v>
      </c>
      <c r="R56" s="26">
        <f>SUMPRODUCT(ROUND(K56:Q56,0))</f>
        <v>0</v>
      </c>
      <c r="S56" s="4"/>
    </row>
    <row r="57" spans="1:19" ht="18" customHeight="1" x14ac:dyDescent="0.25">
      <c r="A57" s="13"/>
      <c r="B57" s="18"/>
      <c r="C57" s="15" t="s">
        <v>33</v>
      </c>
      <c r="D57" s="15"/>
      <c r="E57" s="15"/>
      <c r="F57" s="15"/>
      <c r="G57" s="32">
        <v>0</v>
      </c>
      <c r="H57" s="23">
        <v>0</v>
      </c>
      <c r="I57" s="24">
        <v>0</v>
      </c>
      <c r="J57" s="27">
        <v>1</v>
      </c>
      <c r="K57" s="28">
        <f>ROUND(G57*H57*I57*J57,0)</f>
        <v>0</v>
      </c>
      <c r="L57" s="28">
        <f t="shared" si="62"/>
        <v>0</v>
      </c>
      <c r="M57" s="28">
        <f t="shared" si="62"/>
        <v>0</v>
      </c>
      <c r="N57" s="28">
        <f t="shared" si="62"/>
        <v>0</v>
      </c>
      <c r="O57" s="28">
        <f t="shared" si="62"/>
        <v>0</v>
      </c>
      <c r="P57" s="28">
        <f t="shared" si="62"/>
        <v>0</v>
      </c>
      <c r="Q57" s="28">
        <f t="shared" si="62"/>
        <v>0</v>
      </c>
      <c r="R57" s="29">
        <f>SUMPRODUCT(ROUND(K57:Q57,0))</f>
        <v>0</v>
      </c>
      <c r="S57" s="4"/>
    </row>
    <row r="58" spans="1:19" ht="18" customHeight="1" x14ac:dyDescent="0.25">
      <c r="A58" s="13"/>
      <c r="B58" s="18"/>
      <c r="C58" s="15" t="s">
        <v>51</v>
      </c>
      <c r="D58" s="15"/>
      <c r="E58" s="15"/>
      <c r="F58" s="15"/>
      <c r="G58" s="34"/>
      <c r="H58" s="8"/>
      <c r="I58" s="8"/>
      <c r="J58" s="35"/>
      <c r="K58" s="31">
        <f t="shared" ref="K58:Q58" si="63">SUMPRODUCT(ROUND(K56:K57,0))</f>
        <v>0</v>
      </c>
      <c r="L58" s="31">
        <f t="shared" si="63"/>
        <v>0</v>
      </c>
      <c r="M58" s="31">
        <f t="shared" si="63"/>
        <v>0</v>
      </c>
      <c r="N58" s="31">
        <f t="shared" si="63"/>
        <v>0</v>
      </c>
      <c r="O58" s="31">
        <f t="shared" si="63"/>
        <v>0</v>
      </c>
      <c r="P58" s="31">
        <f t="shared" si="63"/>
        <v>0</v>
      </c>
      <c r="Q58" s="31">
        <f t="shared" si="63"/>
        <v>0</v>
      </c>
      <c r="R58" s="22">
        <f>SUMPRODUCT(ROUND(K58:Q58,0))</f>
        <v>0</v>
      </c>
      <c r="S58" s="4"/>
    </row>
    <row r="59" spans="1:19" ht="18" customHeight="1" x14ac:dyDescent="0.25">
      <c r="A59" s="13"/>
      <c r="B59" s="18"/>
      <c r="C59" s="15"/>
      <c r="D59" s="15"/>
      <c r="E59" s="15"/>
      <c r="F59" s="15"/>
      <c r="G59" s="34"/>
      <c r="H59" s="8"/>
      <c r="I59" s="8"/>
      <c r="J59" s="35"/>
      <c r="K59" s="31"/>
      <c r="L59" s="31"/>
      <c r="M59" s="31"/>
      <c r="N59" s="31"/>
      <c r="O59" s="31"/>
      <c r="P59" s="31"/>
      <c r="Q59" s="31"/>
      <c r="R59" s="22"/>
      <c r="S59" s="4"/>
    </row>
    <row r="60" spans="1:19" ht="18" customHeight="1" x14ac:dyDescent="0.25">
      <c r="A60" s="39"/>
      <c r="B60" s="40" t="s">
        <v>123</v>
      </c>
      <c r="C60" s="41" t="s">
        <v>49</v>
      </c>
      <c r="D60" s="41"/>
      <c r="E60" s="41"/>
      <c r="F60" s="41"/>
      <c r="G60" s="42" t="s">
        <v>55</v>
      </c>
      <c r="H60" s="42" t="s">
        <v>56</v>
      </c>
      <c r="I60" s="42" t="s">
        <v>57</v>
      </c>
      <c r="J60" s="43"/>
      <c r="K60" s="44"/>
      <c r="L60" s="44"/>
      <c r="M60" s="44"/>
      <c r="N60" s="44"/>
      <c r="O60" s="44"/>
      <c r="P60" s="44"/>
      <c r="Q60" s="44"/>
      <c r="R60" s="26"/>
      <c r="S60" s="4"/>
    </row>
    <row r="61" spans="1:19" ht="18" customHeight="1" x14ac:dyDescent="0.25">
      <c r="A61" s="39"/>
      <c r="B61" s="40"/>
      <c r="C61" s="41" t="s">
        <v>13</v>
      </c>
      <c r="D61" s="41"/>
      <c r="E61" s="41"/>
      <c r="F61" s="41"/>
      <c r="G61" s="45">
        <v>0</v>
      </c>
      <c r="H61" s="45">
        <v>0</v>
      </c>
      <c r="I61" s="46">
        <v>0</v>
      </c>
      <c r="J61" s="47"/>
      <c r="K61" s="44">
        <f>G61*H61*I61</f>
        <v>0</v>
      </c>
      <c r="L61" s="44">
        <f t="shared" ref="L61" si="64">K61</f>
        <v>0</v>
      </c>
      <c r="M61" s="44">
        <f t="shared" ref="M61:M62" si="65">L61</f>
        <v>0</v>
      </c>
      <c r="N61" s="44">
        <f t="shared" ref="N61:N62" si="66">M61</f>
        <v>0</v>
      </c>
      <c r="O61" s="44">
        <f>N61</f>
        <v>0</v>
      </c>
      <c r="P61" s="44">
        <f t="shared" ref="P61:P62" si="67">O61</f>
        <v>0</v>
      </c>
      <c r="Q61" s="44">
        <f t="shared" ref="Q61:Q62" si="68">P61</f>
        <v>0</v>
      </c>
      <c r="R61" s="26">
        <f>SUM(K61:Q61)</f>
        <v>0</v>
      </c>
      <c r="S61" s="4"/>
    </row>
    <row r="62" spans="1:19" ht="18" customHeight="1" x14ac:dyDescent="0.25">
      <c r="A62" s="39"/>
      <c r="B62" s="40"/>
      <c r="C62" s="41" t="s">
        <v>33</v>
      </c>
      <c r="D62" s="41"/>
      <c r="E62" s="41"/>
      <c r="F62" s="41"/>
      <c r="G62" s="45">
        <v>0</v>
      </c>
      <c r="H62" s="45">
        <v>0</v>
      </c>
      <c r="I62" s="46">
        <v>0</v>
      </c>
      <c r="J62" s="47"/>
      <c r="K62" s="44">
        <f t="shared" ref="K62" si="69">G62*H62*I62</f>
        <v>0</v>
      </c>
      <c r="L62" s="44">
        <f t="shared" ref="L62" si="70">K62</f>
        <v>0</v>
      </c>
      <c r="M62" s="44">
        <f t="shared" si="65"/>
        <v>0</v>
      </c>
      <c r="N62" s="44">
        <f t="shared" si="66"/>
        <v>0</v>
      </c>
      <c r="O62" s="44">
        <v>0</v>
      </c>
      <c r="P62" s="44">
        <f t="shared" si="67"/>
        <v>0</v>
      </c>
      <c r="Q62" s="44">
        <f t="shared" si="68"/>
        <v>0</v>
      </c>
      <c r="R62" s="26">
        <f>SUM(K62:Q62)</f>
        <v>0</v>
      </c>
      <c r="S62" s="4"/>
    </row>
    <row r="63" spans="1:19" ht="18" customHeight="1" thickBot="1" x14ac:dyDescent="0.35">
      <c r="A63" s="48"/>
      <c r="B63" s="49"/>
      <c r="C63" s="41" t="s">
        <v>50</v>
      </c>
      <c r="D63" s="41"/>
      <c r="E63" s="50"/>
      <c r="F63" s="50"/>
      <c r="G63" s="50"/>
      <c r="H63" s="50"/>
      <c r="I63" s="51"/>
      <c r="J63" s="51"/>
      <c r="K63" s="52">
        <f t="shared" ref="K63:Q63" si="71">+SUM(K60:K62)</f>
        <v>0</v>
      </c>
      <c r="L63" s="52">
        <f t="shared" si="71"/>
        <v>0</v>
      </c>
      <c r="M63" s="52">
        <f t="shared" si="71"/>
        <v>0</v>
      </c>
      <c r="N63" s="52">
        <f t="shared" si="71"/>
        <v>0</v>
      </c>
      <c r="O63" s="52">
        <f t="shared" si="71"/>
        <v>0</v>
      </c>
      <c r="P63" s="52">
        <f t="shared" si="71"/>
        <v>0</v>
      </c>
      <c r="Q63" s="52">
        <f t="shared" si="71"/>
        <v>0</v>
      </c>
      <c r="R63" s="158">
        <f>SUM(K63:Q63)</f>
        <v>0</v>
      </c>
      <c r="S63" s="4"/>
    </row>
    <row r="64" spans="1:19" ht="18" customHeight="1" thickTop="1" x14ac:dyDescent="0.25">
      <c r="A64" s="13"/>
      <c r="B64" s="18"/>
      <c r="C64" s="15"/>
      <c r="D64" s="15"/>
      <c r="E64" s="53" t="s">
        <v>5</v>
      </c>
      <c r="F64" s="53"/>
      <c r="G64" s="53"/>
      <c r="H64" s="15"/>
      <c r="I64" s="15"/>
      <c r="J64" s="15"/>
      <c r="K64" s="31">
        <f t="shared" ref="K64:Q64" si="72">+K34+K35+K44+K50+K58+K63+K14</f>
        <v>0</v>
      </c>
      <c r="L64" s="31">
        <f t="shared" si="72"/>
        <v>0</v>
      </c>
      <c r="M64" s="31">
        <f t="shared" si="72"/>
        <v>0</v>
      </c>
      <c r="N64" s="31">
        <f t="shared" si="72"/>
        <v>0</v>
      </c>
      <c r="O64" s="31">
        <f t="shared" si="72"/>
        <v>0</v>
      </c>
      <c r="P64" s="31">
        <f t="shared" si="72"/>
        <v>0</v>
      </c>
      <c r="Q64" s="31">
        <f t="shared" si="72"/>
        <v>0</v>
      </c>
      <c r="R64" s="22">
        <f>SUM(K64:Q64)</f>
        <v>0</v>
      </c>
      <c r="S64" s="4"/>
    </row>
    <row r="65" spans="1:19" s="90" customFormat="1" ht="18" customHeight="1" x14ac:dyDescent="0.25">
      <c r="A65" s="13"/>
      <c r="B65" s="18"/>
      <c r="C65" s="15"/>
      <c r="D65" s="15"/>
      <c r="E65" s="15"/>
      <c r="F65" s="15"/>
      <c r="G65" s="15"/>
      <c r="H65" s="15"/>
      <c r="I65" s="54"/>
      <c r="J65" s="54"/>
      <c r="K65" s="21"/>
      <c r="L65" s="21"/>
      <c r="M65" s="21"/>
      <c r="N65" s="21"/>
      <c r="O65" s="21"/>
      <c r="P65" s="21"/>
      <c r="Q65" s="21"/>
      <c r="R65" s="26"/>
      <c r="S65" s="89"/>
    </row>
    <row r="66" spans="1:19" s="96" customFormat="1" ht="18" customHeight="1" x14ac:dyDescent="0.25">
      <c r="A66" s="91" t="s">
        <v>18</v>
      </c>
      <c r="B66" s="92" t="s">
        <v>131</v>
      </c>
      <c r="C66" s="93"/>
      <c r="D66" s="93"/>
      <c r="E66" s="93"/>
      <c r="F66" s="93"/>
      <c r="G66" s="93"/>
      <c r="H66" s="94" t="s">
        <v>72</v>
      </c>
      <c r="I66" s="93"/>
      <c r="J66" s="93"/>
      <c r="K66" s="166" t="s">
        <v>64</v>
      </c>
      <c r="L66" s="166"/>
      <c r="M66" s="166"/>
      <c r="N66" s="166"/>
      <c r="O66" s="166"/>
      <c r="P66" s="166"/>
      <c r="Q66" s="166"/>
      <c r="R66" s="167"/>
      <c r="S66" s="95"/>
    </row>
    <row r="67" spans="1:19" s="64" customFormat="1" ht="18" customHeight="1" x14ac:dyDescent="0.25">
      <c r="A67" s="13"/>
      <c r="B67" s="157" t="s">
        <v>1</v>
      </c>
      <c r="C67" s="55">
        <v>0.34</v>
      </c>
      <c r="D67" s="15"/>
      <c r="E67" s="15" t="s">
        <v>111</v>
      </c>
      <c r="F67" s="15"/>
      <c r="G67" s="15"/>
      <c r="H67" s="24">
        <v>0.02</v>
      </c>
      <c r="I67" s="15"/>
      <c r="J67" s="15"/>
      <c r="K67" s="21">
        <f>ROUND(C67*K14,0)</f>
        <v>0</v>
      </c>
      <c r="L67" s="21">
        <f>ROUND(((C67*H67)+C67)*L14,0)</f>
        <v>0</v>
      </c>
      <c r="M67" s="21">
        <f>ROUND(((C67*H67)+C67)*M14,0)</f>
        <v>0</v>
      </c>
      <c r="N67" s="21">
        <f>ROUND(((C67*H67)+C67)*N14,0)</f>
        <v>0</v>
      </c>
      <c r="O67" s="21">
        <f>ROUND(((C67*H67)+C67)*O14,0)</f>
        <v>0</v>
      </c>
      <c r="P67" s="21">
        <f>ROUND(((C67*H67)+C67)*P14,0)</f>
        <v>0</v>
      </c>
      <c r="Q67" s="21">
        <f>ROUND(((C67*H67)+C67)*Q14,0)</f>
        <v>0</v>
      </c>
      <c r="R67" s="26">
        <f t="shared" ref="R67:R72" si="73">SUMPRODUCT(ROUND(K67:Q67,0))</f>
        <v>0</v>
      </c>
      <c r="S67" s="77"/>
    </row>
    <row r="68" spans="1:19" ht="18" customHeight="1" x14ac:dyDescent="0.25">
      <c r="A68" s="13"/>
      <c r="B68" s="18" t="s">
        <v>2</v>
      </c>
      <c r="C68" s="55">
        <v>0.40600000000000003</v>
      </c>
      <c r="D68" s="55"/>
      <c r="E68" s="15" t="s">
        <v>14</v>
      </c>
      <c r="F68" s="15"/>
      <c r="G68" s="15"/>
      <c r="H68" s="24">
        <v>0.02</v>
      </c>
      <c r="I68" s="15"/>
      <c r="J68" s="15"/>
      <c r="K68" s="21">
        <f>ROUND(C68*K34,0)</f>
        <v>0</v>
      </c>
      <c r="L68" s="21">
        <f>ROUND(((C68*H68)+C68)*L34,0)</f>
        <v>0</v>
      </c>
      <c r="M68" s="21">
        <f>ROUND(((C68*H68)+C68)*M34,0)</f>
        <v>0</v>
      </c>
      <c r="N68" s="21">
        <f>ROUND(((C68*H68)+C68)*N34,0)</f>
        <v>0</v>
      </c>
      <c r="O68" s="21">
        <f>ROUND(((C68*H68)+C68)*O34,0)</f>
        <v>0</v>
      </c>
      <c r="P68" s="21">
        <f>ROUND(((C68*H68)+C68)*P34,0)</f>
        <v>0</v>
      </c>
      <c r="Q68" s="21">
        <f>ROUND(((C68*H68)+C68)*Q34,0)</f>
        <v>0</v>
      </c>
      <c r="R68" s="26">
        <f t="shared" si="73"/>
        <v>0</v>
      </c>
      <c r="S68" s="4"/>
    </row>
    <row r="69" spans="1:19" ht="18" customHeight="1" x14ac:dyDescent="0.25">
      <c r="A69" s="13"/>
      <c r="B69" s="18" t="s">
        <v>3</v>
      </c>
      <c r="C69" s="55">
        <v>0.17899999999999999</v>
      </c>
      <c r="D69" s="55"/>
      <c r="E69" s="15" t="s">
        <v>30</v>
      </c>
      <c r="F69" s="15"/>
      <c r="G69" s="15"/>
      <c r="H69" s="24">
        <v>0.02</v>
      </c>
      <c r="I69" s="15"/>
      <c r="J69" s="15"/>
      <c r="K69" s="21">
        <f>ROUND(C69*K35,0)</f>
        <v>0</v>
      </c>
      <c r="L69" s="21">
        <f>ROUND(((C69*H69)+C69)*L35,0)</f>
        <v>0</v>
      </c>
      <c r="M69" s="21">
        <f>ROUND(((C69*H69)+C69)*M35,0)</f>
        <v>0</v>
      </c>
      <c r="N69" s="21">
        <f>ROUND(((C69*H69)+C69)*N35,0)</f>
        <v>0</v>
      </c>
      <c r="O69" s="21">
        <f>ROUND(((C69*H69)+C69)*O35,0)</f>
        <v>0</v>
      </c>
      <c r="P69" s="21">
        <f>ROUND(((C69*H69)+C69)*P35,0)</f>
        <v>0</v>
      </c>
      <c r="Q69" s="21">
        <f>ROUND(((C69*H69)+C69)*Q35,0)</f>
        <v>0</v>
      </c>
      <c r="R69" s="26">
        <f t="shared" si="73"/>
        <v>0</v>
      </c>
      <c r="S69" s="4"/>
    </row>
    <row r="70" spans="1:19" ht="18" customHeight="1" x14ac:dyDescent="0.25">
      <c r="A70" s="13"/>
      <c r="B70" s="18" t="s">
        <v>4</v>
      </c>
      <c r="C70" s="56">
        <v>0.41899999999999998</v>
      </c>
      <c r="D70" s="56"/>
      <c r="E70" s="15" t="s">
        <v>8</v>
      </c>
      <c r="F70" s="15"/>
      <c r="G70" s="15"/>
      <c r="H70" s="24">
        <v>0.02</v>
      </c>
      <c r="I70" s="15"/>
      <c r="J70" s="15"/>
      <c r="K70" s="21">
        <f>ROUND(C70*K44,0)</f>
        <v>0</v>
      </c>
      <c r="L70" s="21">
        <f>ROUND(((C70*H70)+C70)*L44,0)</f>
        <v>0</v>
      </c>
      <c r="M70" s="21">
        <f>ROUND(((C70*H70)+C70)*M44,0)</f>
        <v>0</v>
      </c>
      <c r="N70" s="21">
        <f>ROUND(((C70*H70)+C70)*N44,0)</f>
        <v>0</v>
      </c>
      <c r="O70" s="21">
        <f>ROUND(((C70*H70)+C70)*O44,0)</f>
        <v>0</v>
      </c>
      <c r="P70" s="21">
        <f>ROUND(((C70*H70)+C70)*P44,0)</f>
        <v>0</v>
      </c>
      <c r="Q70" s="21">
        <f>ROUND(((C70*H70)+C70)*Q44,0)</f>
        <v>0</v>
      </c>
      <c r="R70" s="26">
        <f t="shared" si="73"/>
        <v>0</v>
      </c>
      <c r="S70" s="4"/>
    </row>
    <row r="71" spans="1:19" ht="18" customHeight="1" thickBot="1" x14ac:dyDescent="0.3">
      <c r="A71" s="13"/>
      <c r="B71" s="18" t="s">
        <v>6</v>
      </c>
      <c r="C71" s="56">
        <v>0.46600000000000003</v>
      </c>
      <c r="D71" s="56"/>
      <c r="E71" s="15" t="s">
        <v>42</v>
      </c>
      <c r="F71" s="15"/>
      <c r="G71" s="15"/>
      <c r="H71" s="24">
        <v>0.02</v>
      </c>
      <c r="I71" s="15"/>
      <c r="J71" s="15"/>
      <c r="K71" s="57">
        <f>ROUND(C71*K50,0)</f>
        <v>0</v>
      </c>
      <c r="L71" s="57">
        <f>ROUND(((C71*H71)+C71)*L50,0)</f>
        <v>0</v>
      </c>
      <c r="M71" s="57">
        <f>ROUND(((C71*H71)+C71)*M50,0)</f>
        <v>0</v>
      </c>
      <c r="N71" s="57">
        <f>ROUND(((C71*H71)+C71)*N50,0)</f>
        <v>0</v>
      </c>
      <c r="O71" s="57">
        <f>ROUND(((C71*H71)+C71)*O50,0)</f>
        <v>0</v>
      </c>
      <c r="P71" s="57">
        <f>ROUND(((C71*H71)+C71)*P50,0)</f>
        <v>0</v>
      </c>
      <c r="Q71" s="57">
        <f>ROUND(((C71*H71)+C71)*Q50,0)</f>
        <v>0</v>
      </c>
      <c r="R71" s="58">
        <f t="shared" si="73"/>
        <v>0</v>
      </c>
      <c r="S71" s="4"/>
    </row>
    <row r="72" spans="1:19" ht="18" customHeight="1" thickTop="1" x14ac:dyDescent="0.25">
      <c r="A72" s="13"/>
      <c r="B72" s="18"/>
      <c r="C72" s="15"/>
      <c r="D72" s="15"/>
      <c r="E72" s="53" t="s">
        <v>5</v>
      </c>
      <c r="F72" s="53"/>
      <c r="G72" s="15"/>
      <c r="H72" s="9" t="s">
        <v>35</v>
      </c>
      <c r="I72" s="15"/>
      <c r="J72" s="15"/>
      <c r="K72" s="31">
        <f>+SUMPRODUCT(ROUND(K67:K71,0))</f>
        <v>0</v>
      </c>
      <c r="L72" s="31">
        <f t="shared" ref="L72:Q72" si="74">+SUMPRODUCT(ROUND(L67:L71,0))</f>
        <v>0</v>
      </c>
      <c r="M72" s="31">
        <f t="shared" si="74"/>
        <v>0</v>
      </c>
      <c r="N72" s="31">
        <f t="shared" si="74"/>
        <v>0</v>
      </c>
      <c r="O72" s="31">
        <f t="shared" si="74"/>
        <v>0</v>
      </c>
      <c r="P72" s="31">
        <f t="shared" si="74"/>
        <v>0</v>
      </c>
      <c r="Q72" s="31">
        <f t="shared" si="74"/>
        <v>0</v>
      </c>
      <c r="R72" s="22">
        <f t="shared" si="73"/>
        <v>0</v>
      </c>
      <c r="S72" s="4"/>
    </row>
    <row r="73" spans="1:19" s="90" customFormat="1" ht="18" customHeight="1" x14ac:dyDescent="0.25">
      <c r="A73" s="13"/>
      <c r="B73" s="18"/>
      <c r="C73" s="15"/>
      <c r="D73" s="15"/>
      <c r="E73" s="15"/>
      <c r="F73" s="15"/>
      <c r="G73" s="15"/>
      <c r="H73" s="15"/>
      <c r="I73" s="15"/>
      <c r="J73" s="15"/>
      <c r="K73" s="21"/>
      <c r="L73" s="21"/>
      <c r="M73" s="21"/>
      <c r="N73" s="21"/>
      <c r="O73" s="21"/>
      <c r="P73" s="21"/>
      <c r="Q73" s="21"/>
      <c r="R73" s="26"/>
      <c r="S73" s="89"/>
    </row>
    <row r="74" spans="1:19" s="96" customFormat="1" ht="18" customHeight="1" x14ac:dyDescent="0.25">
      <c r="A74" s="91" t="s">
        <v>19</v>
      </c>
      <c r="B74" s="97" t="s">
        <v>59</v>
      </c>
      <c r="C74" s="98"/>
      <c r="D74" s="98"/>
      <c r="E74" s="93"/>
      <c r="F74" s="93"/>
      <c r="G74" s="93"/>
      <c r="H74" s="93"/>
      <c r="I74" s="93"/>
      <c r="J74" s="93"/>
      <c r="K74" s="99"/>
      <c r="L74" s="99"/>
      <c r="M74" s="99"/>
      <c r="N74" s="99"/>
      <c r="O74" s="99"/>
      <c r="P74" s="99"/>
      <c r="Q74" s="99"/>
      <c r="R74" s="100"/>
      <c r="S74" s="95"/>
    </row>
    <row r="75" spans="1:19" ht="18" customHeight="1" x14ac:dyDescent="0.25">
      <c r="A75" s="13"/>
      <c r="B75" s="14"/>
      <c r="C75" s="9" t="s">
        <v>61</v>
      </c>
      <c r="D75" s="53"/>
      <c r="E75" s="9"/>
      <c r="F75" s="9"/>
      <c r="G75" s="3" t="s">
        <v>106</v>
      </c>
      <c r="H75" s="15"/>
      <c r="I75" s="15"/>
      <c r="J75" s="15"/>
      <c r="K75" s="21"/>
      <c r="L75" s="21"/>
      <c r="M75" s="21"/>
      <c r="N75" s="21"/>
      <c r="O75" s="21"/>
      <c r="P75" s="21"/>
      <c r="Q75" s="21"/>
      <c r="R75" s="26"/>
      <c r="S75" s="4"/>
    </row>
    <row r="76" spans="1:19" ht="18" customHeight="1" x14ac:dyDescent="0.25">
      <c r="A76" s="13"/>
      <c r="B76" s="18"/>
      <c r="C76" s="17" t="s">
        <v>60</v>
      </c>
      <c r="D76" s="15"/>
      <c r="E76" s="53"/>
      <c r="F76" s="53"/>
      <c r="G76" s="15"/>
      <c r="H76" s="15"/>
      <c r="I76" s="15"/>
      <c r="J76" s="15"/>
      <c r="K76" s="31"/>
      <c r="L76" s="31"/>
      <c r="M76" s="31"/>
      <c r="N76" s="31"/>
      <c r="O76" s="31"/>
      <c r="P76" s="31"/>
      <c r="Q76" s="31"/>
      <c r="R76" s="22"/>
      <c r="S76" s="4"/>
    </row>
    <row r="77" spans="1:19" ht="18" customHeight="1" x14ac:dyDescent="0.25">
      <c r="A77" s="13"/>
      <c r="B77" s="18" t="s">
        <v>1</v>
      </c>
      <c r="C77" s="59"/>
      <c r="D77" s="59"/>
      <c r="E77" s="59"/>
      <c r="F77" s="59"/>
      <c r="G77" s="59"/>
      <c r="H77" s="59"/>
      <c r="I77" s="15"/>
      <c r="J77" s="15"/>
      <c r="K77" s="60">
        <v>0</v>
      </c>
      <c r="L77" s="60">
        <f t="shared" ref="L77:Q77" si="75">ROUND(K77*1.04,0)</f>
        <v>0</v>
      </c>
      <c r="M77" s="60">
        <f t="shared" si="75"/>
        <v>0</v>
      </c>
      <c r="N77" s="60">
        <f t="shared" si="75"/>
        <v>0</v>
      </c>
      <c r="O77" s="60">
        <f t="shared" si="75"/>
        <v>0</v>
      </c>
      <c r="P77" s="60">
        <f t="shared" si="75"/>
        <v>0</v>
      </c>
      <c r="Q77" s="60">
        <f t="shared" si="75"/>
        <v>0</v>
      </c>
      <c r="R77" s="26">
        <f>SUM(K77:Q77)</f>
        <v>0</v>
      </c>
      <c r="S77" s="4"/>
    </row>
    <row r="78" spans="1:19" ht="18" customHeight="1" x14ac:dyDescent="0.25">
      <c r="A78" s="13"/>
      <c r="B78" s="18" t="s">
        <v>2</v>
      </c>
      <c r="C78" s="59"/>
      <c r="D78" s="59"/>
      <c r="E78" s="59"/>
      <c r="F78" s="59"/>
      <c r="G78" s="59"/>
      <c r="H78" s="59"/>
      <c r="I78" s="15"/>
      <c r="J78" s="15"/>
      <c r="K78" s="60">
        <v>0</v>
      </c>
      <c r="L78" s="60">
        <f t="shared" ref="L78:L79" si="76">ROUND(K78*1.04,0)</f>
        <v>0</v>
      </c>
      <c r="M78" s="60">
        <f t="shared" ref="M78:M79" si="77">ROUND(L78*1.04,0)</f>
        <v>0</v>
      </c>
      <c r="N78" s="60">
        <f t="shared" ref="N78:N79" si="78">ROUND(M78*1.04,0)</f>
        <v>0</v>
      </c>
      <c r="O78" s="60">
        <f t="shared" ref="O78:O79" si="79">ROUND(N78*1.04,0)</f>
        <v>0</v>
      </c>
      <c r="P78" s="60">
        <f t="shared" ref="P78:P79" si="80">ROUND(O78*1.04,0)</f>
        <v>0</v>
      </c>
      <c r="Q78" s="60">
        <f t="shared" ref="Q78:Q79" si="81">ROUND(P78*1.04,0)</f>
        <v>0</v>
      </c>
      <c r="R78" s="26">
        <f>SUM(K78:Q78)</f>
        <v>0</v>
      </c>
      <c r="S78" s="4"/>
    </row>
    <row r="79" spans="1:19" ht="18" customHeight="1" x14ac:dyDescent="0.25">
      <c r="A79" s="13"/>
      <c r="B79" s="18" t="s">
        <v>3</v>
      </c>
      <c r="C79" s="59"/>
      <c r="D79" s="59"/>
      <c r="E79" s="59"/>
      <c r="F79" s="59"/>
      <c r="G79" s="59"/>
      <c r="H79" s="59"/>
      <c r="I79" s="15"/>
      <c r="J79" s="15"/>
      <c r="K79" s="61">
        <v>0</v>
      </c>
      <c r="L79" s="61">
        <f t="shared" si="76"/>
        <v>0</v>
      </c>
      <c r="M79" s="61">
        <f t="shared" si="77"/>
        <v>0</v>
      </c>
      <c r="N79" s="61">
        <f t="shared" si="78"/>
        <v>0</v>
      </c>
      <c r="O79" s="61">
        <f t="shared" si="79"/>
        <v>0</v>
      </c>
      <c r="P79" s="61">
        <f t="shared" si="80"/>
        <v>0</v>
      </c>
      <c r="Q79" s="61">
        <f t="shared" si="81"/>
        <v>0</v>
      </c>
      <c r="R79" s="29">
        <f>SUM(K79:Q79)</f>
        <v>0</v>
      </c>
      <c r="S79" s="4"/>
    </row>
    <row r="80" spans="1:19" ht="18" customHeight="1" x14ac:dyDescent="0.25">
      <c r="A80" s="13"/>
      <c r="B80" s="18"/>
      <c r="C80" s="15"/>
      <c r="D80" s="15"/>
      <c r="E80" s="53" t="s">
        <v>5</v>
      </c>
      <c r="F80" s="53"/>
      <c r="G80" s="15"/>
      <c r="H80" s="15"/>
      <c r="I80" s="15"/>
      <c r="J80" s="15"/>
      <c r="K80" s="31">
        <f>SUM(K77:K79)</f>
        <v>0</v>
      </c>
      <c r="L80" s="31">
        <f t="shared" ref="L80:O80" si="82">SUM(L77:L79)</f>
        <v>0</v>
      </c>
      <c r="M80" s="31">
        <f t="shared" si="82"/>
        <v>0</v>
      </c>
      <c r="N80" s="31">
        <f t="shared" si="82"/>
        <v>0</v>
      </c>
      <c r="O80" s="31">
        <f t="shared" si="82"/>
        <v>0</v>
      </c>
      <c r="P80" s="31">
        <f t="shared" ref="P80:Q80" si="83">SUM(P77:P79)</f>
        <v>0</v>
      </c>
      <c r="Q80" s="31">
        <f t="shared" si="83"/>
        <v>0</v>
      </c>
      <c r="R80" s="22">
        <f>SUM(K80:Q80)</f>
        <v>0</v>
      </c>
      <c r="S80" s="4"/>
    </row>
    <row r="81" spans="1:19" s="90" customFormat="1" ht="18" customHeight="1" x14ac:dyDescent="0.25">
      <c r="A81" s="13"/>
      <c r="B81" s="18"/>
      <c r="C81" s="17"/>
      <c r="D81" s="15"/>
      <c r="E81" s="53"/>
      <c r="F81" s="53"/>
      <c r="G81" s="15"/>
      <c r="H81" s="15"/>
      <c r="I81" s="15"/>
      <c r="J81" s="15"/>
      <c r="K81" s="31"/>
      <c r="L81" s="31"/>
      <c r="M81" s="31"/>
      <c r="N81" s="31"/>
      <c r="O81" s="31"/>
      <c r="P81" s="31"/>
      <c r="Q81" s="31"/>
      <c r="R81" s="22"/>
      <c r="S81" s="89"/>
    </row>
    <row r="82" spans="1:19" s="96" customFormat="1" ht="18" customHeight="1" x14ac:dyDescent="0.25">
      <c r="A82" s="91" t="s">
        <v>20</v>
      </c>
      <c r="B82" s="97" t="s">
        <v>28</v>
      </c>
      <c r="C82" s="93"/>
      <c r="D82" s="93"/>
      <c r="E82" s="98"/>
      <c r="F82" s="98"/>
      <c r="G82" s="93"/>
      <c r="H82" s="101"/>
      <c r="I82" s="102"/>
      <c r="J82" s="102"/>
      <c r="K82" s="99"/>
      <c r="L82" s="99"/>
      <c r="M82" s="99"/>
      <c r="N82" s="99"/>
      <c r="O82" s="99"/>
      <c r="P82" s="99"/>
      <c r="Q82" s="99"/>
      <c r="R82" s="100"/>
      <c r="S82" s="95"/>
    </row>
    <row r="83" spans="1:19" ht="18" customHeight="1" x14ac:dyDescent="0.25">
      <c r="A83" s="13"/>
      <c r="B83" s="18"/>
      <c r="C83" s="15" t="s">
        <v>69</v>
      </c>
      <c r="D83" s="15"/>
      <c r="E83" s="15"/>
      <c r="F83" s="15"/>
      <c r="G83" s="15"/>
      <c r="H83" s="15"/>
      <c r="I83" s="15"/>
      <c r="J83" s="15"/>
      <c r="K83" s="21"/>
      <c r="L83" s="21"/>
      <c r="M83" s="21"/>
      <c r="N83" s="21"/>
      <c r="O83" s="21"/>
      <c r="P83" s="21"/>
      <c r="Q83" s="21"/>
      <c r="R83" s="26"/>
      <c r="S83" s="4"/>
    </row>
    <row r="84" spans="1:19" ht="18" customHeight="1" x14ac:dyDescent="0.25">
      <c r="A84" s="13"/>
      <c r="B84" s="14"/>
      <c r="C84" s="9" t="s">
        <v>65</v>
      </c>
      <c r="D84" s="15"/>
      <c r="E84" s="9"/>
      <c r="F84" s="9"/>
      <c r="G84" s="70" t="s">
        <v>107</v>
      </c>
      <c r="H84" s="16"/>
      <c r="I84" s="37"/>
      <c r="J84" s="37"/>
      <c r="K84" s="21"/>
      <c r="L84" s="21"/>
      <c r="M84" s="21"/>
      <c r="N84" s="21"/>
      <c r="O84" s="21"/>
      <c r="P84" s="21"/>
      <c r="Q84" s="21"/>
      <c r="R84" s="26"/>
      <c r="S84" s="4"/>
    </row>
    <row r="85" spans="1:19" ht="18" customHeight="1" x14ac:dyDescent="0.25">
      <c r="A85" s="13"/>
      <c r="B85" s="18" t="s">
        <v>1</v>
      </c>
      <c r="C85" s="15" t="s">
        <v>112</v>
      </c>
      <c r="D85" s="15"/>
      <c r="E85" s="15"/>
      <c r="F85" s="15"/>
      <c r="G85" s="15"/>
      <c r="H85" s="15"/>
      <c r="I85" s="15"/>
      <c r="J85" s="15"/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26">
        <f>SUMPRODUCT(ROUND(K85:Q85,0))</f>
        <v>0</v>
      </c>
      <c r="S85" s="4"/>
    </row>
    <row r="86" spans="1:19" ht="18" customHeight="1" x14ac:dyDescent="0.25">
      <c r="A86" s="13"/>
      <c r="B86" s="18" t="s">
        <v>2</v>
      </c>
      <c r="C86" s="164" t="s">
        <v>113</v>
      </c>
      <c r="D86" s="164"/>
      <c r="E86" s="164"/>
      <c r="F86" s="164"/>
      <c r="G86" s="15"/>
      <c r="H86" s="15"/>
      <c r="I86" s="15"/>
      <c r="J86" s="15"/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26">
        <f>SUMPRODUCT(ROUND(K86:Q86,0))</f>
        <v>0</v>
      </c>
      <c r="S86" s="4"/>
    </row>
    <row r="87" spans="1:19" ht="18" customHeight="1" x14ac:dyDescent="0.25">
      <c r="A87" s="13"/>
      <c r="B87" s="18"/>
      <c r="C87" s="15"/>
      <c r="D87" s="15"/>
      <c r="E87" s="53" t="s">
        <v>5</v>
      </c>
      <c r="F87" s="53"/>
      <c r="G87" s="53"/>
      <c r="H87" s="15"/>
      <c r="I87" s="15"/>
      <c r="J87" s="15"/>
      <c r="K87" s="31">
        <f t="shared" ref="K87:Q87" si="84">SUMPRODUCT(ROUND(K85:K86,0))</f>
        <v>0</v>
      </c>
      <c r="L87" s="31">
        <f t="shared" si="84"/>
        <v>0</v>
      </c>
      <c r="M87" s="31">
        <f t="shared" si="84"/>
        <v>0</v>
      </c>
      <c r="N87" s="31">
        <f t="shared" si="84"/>
        <v>0</v>
      </c>
      <c r="O87" s="31">
        <f t="shared" si="84"/>
        <v>0</v>
      </c>
      <c r="P87" s="31">
        <f t="shared" si="84"/>
        <v>0</v>
      </c>
      <c r="Q87" s="31">
        <f t="shared" si="84"/>
        <v>0</v>
      </c>
      <c r="R87" s="22">
        <f>SUMPRODUCT(ROUND(K87:Q87,0))</f>
        <v>0</v>
      </c>
      <c r="S87" s="4"/>
    </row>
    <row r="88" spans="1:19" s="90" customFormat="1" ht="18" customHeight="1" x14ac:dyDescent="0.25">
      <c r="A88" s="13"/>
      <c r="B88" s="18"/>
      <c r="C88" s="15"/>
      <c r="D88" s="15"/>
      <c r="E88" s="53"/>
      <c r="F88" s="53"/>
      <c r="G88" s="53"/>
      <c r="H88" s="15"/>
      <c r="I88" s="15"/>
      <c r="J88" s="15"/>
      <c r="K88" s="31"/>
      <c r="L88" s="31"/>
      <c r="M88" s="31"/>
      <c r="N88" s="31"/>
      <c r="O88" s="31"/>
      <c r="P88" s="31"/>
      <c r="Q88" s="31"/>
      <c r="R88" s="26"/>
      <c r="S88" s="89"/>
    </row>
    <row r="89" spans="1:19" s="96" customFormat="1" ht="18" customHeight="1" x14ac:dyDescent="0.25">
      <c r="A89" s="91" t="s">
        <v>21</v>
      </c>
      <c r="B89" s="97" t="s">
        <v>24</v>
      </c>
      <c r="C89" s="93"/>
      <c r="D89" s="93"/>
      <c r="E89" s="93"/>
      <c r="F89" s="93"/>
      <c r="G89" s="93"/>
      <c r="H89" s="93"/>
      <c r="I89" s="93"/>
      <c r="J89" s="93"/>
      <c r="K89" s="99"/>
      <c r="L89" s="99"/>
      <c r="M89" s="99"/>
      <c r="N89" s="99"/>
      <c r="O89" s="99"/>
      <c r="P89" s="99"/>
      <c r="Q89" s="99"/>
      <c r="R89" s="100"/>
      <c r="S89" s="95"/>
    </row>
    <row r="90" spans="1:19" ht="18" customHeight="1" x14ac:dyDescent="0.25">
      <c r="A90" s="13"/>
      <c r="B90" s="18" t="s">
        <v>1</v>
      </c>
      <c r="C90" s="59"/>
      <c r="D90" s="59"/>
      <c r="E90" s="59"/>
      <c r="F90" s="59"/>
      <c r="G90" s="59"/>
      <c r="H90" s="59"/>
      <c r="I90" s="15"/>
      <c r="J90" s="15"/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26">
        <f>SUM(K90:Q90)</f>
        <v>0</v>
      </c>
      <c r="S90" s="4"/>
    </row>
    <row r="91" spans="1:19" ht="18" customHeight="1" x14ac:dyDescent="0.25">
      <c r="A91" s="13"/>
      <c r="B91" s="18" t="s">
        <v>2</v>
      </c>
      <c r="C91" s="59"/>
      <c r="D91" s="59"/>
      <c r="E91" s="59"/>
      <c r="F91" s="59"/>
      <c r="G91" s="59"/>
      <c r="H91" s="59"/>
      <c r="I91" s="15"/>
      <c r="J91" s="15"/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29">
        <f>SUM(K91:Q91)</f>
        <v>0</v>
      </c>
      <c r="S91" s="4"/>
    </row>
    <row r="92" spans="1:19" ht="18" customHeight="1" x14ac:dyDescent="0.25">
      <c r="A92" s="13"/>
      <c r="B92" s="18"/>
      <c r="C92" s="15"/>
      <c r="D92" s="15"/>
      <c r="E92" s="53" t="s">
        <v>5</v>
      </c>
      <c r="F92" s="53"/>
      <c r="G92" s="53"/>
      <c r="H92" s="15"/>
      <c r="I92" s="15"/>
      <c r="J92" s="15"/>
      <c r="K92" s="31">
        <f t="shared" ref="K92:Q92" si="85">SUM(K90:K91)</f>
        <v>0</v>
      </c>
      <c r="L92" s="31">
        <f t="shared" si="85"/>
        <v>0</v>
      </c>
      <c r="M92" s="31">
        <f t="shared" si="85"/>
        <v>0</v>
      </c>
      <c r="N92" s="31">
        <f t="shared" si="85"/>
        <v>0</v>
      </c>
      <c r="O92" s="31">
        <f t="shared" si="85"/>
        <v>0</v>
      </c>
      <c r="P92" s="31">
        <f t="shared" si="85"/>
        <v>0</v>
      </c>
      <c r="Q92" s="31">
        <f t="shared" si="85"/>
        <v>0</v>
      </c>
      <c r="R92" s="22">
        <f>SUM(K92:Q92)</f>
        <v>0</v>
      </c>
      <c r="S92" s="4"/>
    </row>
    <row r="93" spans="1:19" s="90" customFormat="1" ht="18" customHeight="1" x14ac:dyDescent="0.25">
      <c r="A93" s="13"/>
      <c r="B93" s="18"/>
      <c r="C93" s="15"/>
      <c r="D93" s="15"/>
      <c r="E93" s="15"/>
      <c r="F93" s="15"/>
      <c r="G93" s="15"/>
      <c r="H93" s="15"/>
      <c r="I93" s="15"/>
      <c r="J93" s="15"/>
      <c r="K93" s="21"/>
      <c r="L93" s="21"/>
      <c r="M93" s="21"/>
      <c r="N93" s="21"/>
      <c r="O93" s="21"/>
      <c r="P93" s="21"/>
      <c r="Q93" s="21"/>
      <c r="R93" s="26"/>
      <c r="S93" s="89"/>
    </row>
    <row r="94" spans="1:19" s="96" customFormat="1" ht="18" customHeight="1" x14ac:dyDescent="0.25">
      <c r="A94" s="91" t="s">
        <v>22</v>
      </c>
      <c r="B94" s="97" t="s">
        <v>79</v>
      </c>
      <c r="C94" s="93"/>
      <c r="D94" s="93"/>
      <c r="E94" s="93"/>
      <c r="F94" s="93"/>
      <c r="G94" s="93"/>
      <c r="H94" s="93"/>
      <c r="I94" s="93"/>
      <c r="J94" s="93"/>
      <c r="K94" s="99"/>
      <c r="L94" s="99"/>
      <c r="M94" s="99"/>
      <c r="N94" s="99"/>
      <c r="O94" s="99"/>
      <c r="P94" s="99"/>
      <c r="Q94" s="99"/>
      <c r="R94" s="100"/>
      <c r="S94" s="95"/>
    </row>
    <row r="95" spans="1:19" s="64" customFormat="1" ht="18" customHeight="1" x14ac:dyDescent="0.25">
      <c r="A95" s="13"/>
      <c r="B95" s="14"/>
      <c r="C95" s="15" t="s">
        <v>80</v>
      </c>
      <c r="D95" s="15"/>
      <c r="E95" s="15"/>
      <c r="F95" s="15"/>
      <c r="G95" s="15"/>
      <c r="H95" s="15"/>
      <c r="I95" s="15"/>
      <c r="J95" s="15"/>
      <c r="K95" s="21"/>
      <c r="L95" s="21"/>
      <c r="M95" s="21"/>
      <c r="N95" s="21"/>
      <c r="O95" s="21"/>
      <c r="P95" s="21"/>
      <c r="Q95" s="21"/>
      <c r="R95" s="26"/>
      <c r="S95" s="77"/>
    </row>
    <row r="96" spans="1:19" ht="18" customHeight="1" x14ac:dyDescent="0.25">
      <c r="A96" s="13"/>
      <c r="B96" s="18" t="s">
        <v>16</v>
      </c>
      <c r="C96" s="59"/>
      <c r="D96" s="59"/>
      <c r="E96" s="59"/>
      <c r="F96" s="59"/>
      <c r="G96" s="59"/>
      <c r="H96" s="59"/>
      <c r="I96" s="15"/>
      <c r="J96" s="15"/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26">
        <f>SUM(K96:Q96)</f>
        <v>0</v>
      </c>
      <c r="S96" s="4"/>
    </row>
    <row r="97" spans="1:19" ht="18" customHeight="1" x14ac:dyDescent="0.25">
      <c r="A97" s="13"/>
      <c r="B97" s="18" t="s">
        <v>2</v>
      </c>
      <c r="C97" s="59"/>
      <c r="D97" s="59"/>
      <c r="E97" s="59"/>
      <c r="F97" s="59"/>
      <c r="G97" s="59"/>
      <c r="H97" s="59"/>
      <c r="I97" s="15"/>
      <c r="J97" s="15"/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29">
        <f>SUM(K97:Q97)</f>
        <v>0</v>
      </c>
      <c r="S97" s="4"/>
    </row>
    <row r="98" spans="1:19" ht="18" customHeight="1" x14ac:dyDescent="0.25">
      <c r="A98" s="13"/>
      <c r="B98" s="18"/>
      <c r="C98" s="15"/>
      <c r="D98" s="15"/>
      <c r="E98" s="53" t="s">
        <v>5</v>
      </c>
      <c r="F98" s="53"/>
      <c r="G98" s="53"/>
      <c r="H98" s="15"/>
      <c r="I98" s="15"/>
      <c r="J98" s="15"/>
      <c r="K98" s="31">
        <f t="shared" ref="K98:Q98" si="86">SUM(K96:K97)</f>
        <v>0</v>
      </c>
      <c r="L98" s="31">
        <f t="shared" si="86"/>
        <v>0</v>
      </c>
      <c r="M98" s="31">
        <f t="shared" si="86"/>
        <v>0</v>
      </c>
      <c r="N98" s="31">
        <f t="shared" si="86"/>
        <v>0</v>
      </c>
      <c r="O98" s="31">
        <f t="shared" si="86"/>
        <v>0</v>
      </c>
      <c r="P98" s="31">
        <f t="shared" si="86"/>
        <v>0</v>
      </c>
      <c r="Q98" s="31">
        <f t="shared" si="86"/>
        <v>0</v>
      </c>
      <c r="R98" s="22">
        <f>SUM(K98:Q98)</f>
        <v>0</v>
      </c>
      <c r="S98" s="4"/>
    </row>
    <row r="99" spans="1:19" s="90" customFormat="1" ht="18" customHeight="1" x14ac:dyDescent="0.25">
      <c r="A99" s="13"/>
      <c r="B99" s="18"/>
      <c r="C99" s="15"/>
      <c r="D99" s="15"/>
      <c r="E99" s="15"/>
      <c r="F99" s="15"/>
      <c r="G99" s="15"/>
      <c r="H99" s="15"/>
      <c r="I99" s="15"/>
      <c r="J99" s="15"/>
      <c r="K99" s="21"/>
      <c r="L99" s="21"/>
      <c r="M99" s="21"/>
      <c r="N99" s="21"/>
      <c r="O99" s="21"/>
      <c r="P99" s="21"/>
      <c r="Q99" s="21"/>
      <c r="R99" s="26"/>
      <c r="S99" s="89"/>
    </row>
    <row r="100" spans="1:19" s="96" customFormat="1" ht="18" customHeight="1" x14ac:dyDescent="0.25">
      <c r="A100" s="91" t="s">
        <v>23</v>
      </c>
      <c r="B100" s="97" t="s">
        <v>66</v>
      </c>
      <c r="C100" s="93"/>
      <c r="D100" s="93"/>
      <c r="E100" s="93"/>
      <c r="F100" s="93"/>
      <c r="G100" s="93"/>
      <c r="H100" s="93"/>
      <c r="I100" s="93"/>
      <c r="J100" s="93"/>
      <c r="K100" s="99"/>
      <c r="L100" s="99"/>
      <c r="M100" s="99"/>
      <c r="N100" s="99"/>
      <c r="O100" s="99"/>
      <c r="P100" s="99"/>
      <c r="Q100" s="99"/>
      <c r="R100" s="100"/>
      <c r="S100" s="95"/>
    </row>
    <row r="101" spans="1:19" ht="18" customHeight="1" x14ac:dyDescent="0.25">
      <c r="A101" s="13"/>
      <c r="B101" s="18" t="s">
        <v>1</v>
      </c>
      <c r="C101" s="59"/>
      <c r="D101" s="59"/>
      <c r="E101" s="59"/>
      <c r="F101" s="59"/>
      <c r="G101" s="59"/>
      <c r="H101" s="59"/>
      <c r="I101" s="15"/>
      <c r="J101" s="15"/>
      <c r="K101" s="60">
        <v>0</v>
      </c>
      <c r="L101" s="60">
        <v>0</v>
      </c>
      <c r="M101" s="60">
        <v>0</v>
      </c>
      <c r="N101" s="60">
        <v>0</v>
      </c>
      <c r="O101" s="60">
        <v>0</v>
      </c>
      <c r="P101" s="60">
        <v>0</v>
      </c>
      <c r="Q101" s="60">
        <v>0</v>
      </c>
      <c r="R101" s="26">
        <f>SUM(K101:Q101)</f>
        <v>0</v>
      </c>
      <c r="S101" s="4"/>
    </row>
    <row r="102" spans="1:19" ht="18" customHeight="1" x14ac:dyDescent="0.25">
      <c r="A102" s="13"/>
      <c r="B102" s="18" t="s">
        <v>2</v>
      </c>
      <c r="C102" s="59"/>
      <c r="D102" s="59"/>
      <c r="E102" s="59"/>
      <c r="F102" s="59"/>
      <c r="G102" s="59"/>
      <c r="H102" s="59"/>
      <c r="I102" s="15"/>
      <c r="J102" s="15"/>
      <c r="K102" s="60">
        <v>0</v>
      </c>
      <c r="L102" s="60">
        <v>0</v>
      </c>
      <c r="M102" s="60">
        <v>0</v>
      </c>
      <c r="N102" s="60">
        <v>0</v>
      </c>
      <c r="O102" s="60">
        <v>0</v>
      </c>
      <c r="P102" s="60">
        <v>0</v>
      </c>
      <c r="Q102" s="60">
        <v>0</v>
      </c>
      <c r="R102" s="26">
        <f t="shared" ref="R102:R104" si="87">SUM(K102:Q102)</f>
        <v>0</v>
      </c>
      <c r="S102" s="4"/>
    </row>
    <row r="103" spans="1:19" ht="18" customHeight="1" x14ac:dyDescent="0.25">
      <c r="A103" s="13"/>
      <c r="B103" s="18" t="s">
        <v>3</v>
      </c>
      <c r="C103" s="59"/>
      <c r="D103" s="59"/>
      <c r="E103" s="59"/>
      <c r="F103" s="59"/>
      <c r="G103" s="59"/>
      <c r="H103" s="59"/>
      <c r="I103" s="15"/>
      <c r="J103" s="15"/>
      <c r="K103" s="60">
        <v>0</v>
      </c>
      <c r="L103" s="60">
        <v>0</v>
      </c>
      <c r="M103" s="60">
        <v>0</v>
      </c>
      <c r="N103" s="60">
        <v>0</v>
      </c>
      <c r="O103" s="60">
        <v>0</v>
      </c>
      <c r="P103" s="60">
        <v>0</v>
      </c>
      <c r="Q103" s="60">
        <v>0</v>
      </c>
      <c r="R103" s="26">
        <f t="shared" si="87"/>
        <v>0</v>
      </c>
      <c r="S103" s="4"/>
    </row>
    <row r="104" spans="1:19" ht="18" customHeight="1" x14ac:dyDescent="0.25">
      <c r="A104" s="13"/>
      <c r="B104" s="18" t="s">
        <v>4</v>
      </c>
      <c r="C104" s="59"/>
      <c r="D104" s="59"/>
      <c r="E104" s="59"/>
      <c r="F104" s="59"/>
      <c r="G104" s="59"/>
      <c r="H104" s="59"/>
      <c r="I104" s="15"/>
      <c r="J104" s="15"/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29">
        <f t="shared" si="87"/>
        <v>0</v>
      </c>
      <c r="S104" s="4"/>
    </row>
    <row r="105" spans="1:19" ht="18" customHeight="1" x14ac:dyDescent="0.25">
      <c r="A105" s="13"/>
      <c r="B105" s="18"/>
      <c r="C105" s="15"/>
      <c r="D105" s="15"/>
      <c r="E105" s="53" t="s">
        <v>5</v>
      </c>
      <c r="F105" s="53"/>
      <c r="G105" s="53"/>
      <c r="H105" s="53"/>
      <c r="I105" s="53"/>
      <c r="J105" s="53"/>
      <c r="K105" s="31">
        <f t="shared" ref="K105:Q105" si="88">SUM(K101:K104)</f>
        <v>0</v>
      </c>
      <c r="L105" s="31">
        <f t="shared" si="88"/>
        <v>0</v>
      </c>
      <c r="M105" s="31">
        <f t="shared" si="88"/>
        <v>0</v>
      </c>
      <c r="N105" s="31">
        <f t="shared" si="88"/>
        <v>0</v>
      </c>
      <c r="O105" s="31">
        <f t="shared" si="88"/>
        <v>0</v>
      </c>
      <c r="P105" s="31">
        <f t="shared" si="88"/>
        <v>0</v>
      </c>
      <c r="Q105" s="31">
        <f t="shared" si="88"/>
        <v>0</v>
      </c>
      <c r="R105" s="22">
        <f>SUM(K105:Q105)</f>
        <v>0</v>
      </c>
      <c r="S105" s="4"/>
    </row>
    <row r="106" spans="1:19" s="90" customFormat="1" ht="18" customHeight="1" x14ac:dyDescent="0.25">
      <c r="A106" s="13"/>
      <c r="B106" s="18"/>
      <c r="C106" s="15"/>
      <c r="D106" s="15"/>
      <c r="E106" s="15"/>
      <c r="F106" s="15"/>
      <c r="G106" s="15"/>
      <c r="H106" s="15"/>
      <c r="I106" s="15"/>
      <c r="J106" s="15"/>
      <c r="K106" s="21"/>
      <c r="L106" s="21"/>
      <c r="M106" s="21"/>
      <c r="N106" s="21"/>
      <c r="O106" s="21"/>
      <c r="P106" s="21"/>
      <c r="Q106" s="21"/>
      <c r="R106" s="26"/>
      <c r="S106" s="89"/>
    </row>
    <row r="107" spans="1:19" s="96" customFormat="1" ht="18" customHeight="1" x14ac:dyDescent="0.25">
      <c r="A107" s="91" t="s">
        <v>25</v>
      </c>
      <c r="B107" s="97" t="s">
        <v>62</v>
      </c>
      <c r="C107" s="93"/>
      <c r="D107" s="93"/>
      <c r="E107" s="93"/>
      <c r="F107" s="93"/>
      <c r="G107" s="93"/>
      <c r="H107" s="93"/>
      <c r="I107" s="93"/>
      <c r="J107" s="93"/>
      <c r="K107" s="99"/>
      <c r="L107" s="99"/>
      <c r="M107" s="99"/>
      <c r="N107" s="99"/>
      <c r="O107" s="99"/>
      <c r="P107" s="99"/>
      <c r="Q107" s="99"/>
      <c r="R107" s="100"/>
      <c r="S107" s="95"/>
    </row>
    <row r="108" spans="1:19" ht="18" customHeight="1" x14ac:dyDescent="0.25">
      <c r="A108" s="13"/>
      <c r="B108" s="14"/>
      <c r="C108" s="164" t="s">
        <v>67</v>
      </c>
      <c r="D108" s="164"/>
      <c r="E108" s="164"/>
      <c r="F108" s="164"/>
      <c r="G108" s="164"/>
      <c r="H108" s="164"/>
      <c r="I108" s="15"/>
      <c r="J108" s="15"/>
      <c r="K108" s="21"/>
      <c r="L108" s="21"/>
      <c r="M108" s="21"/>
      <c r="N108" s="21"/>
      <c r="O108" s="21"/>
      <c r="P108" s="21"/>
      <c r="Q108" s="21"/>
      <c r="R108" s="26"/>
      <c r="S108" s="4"/>
    </row>
    <row r="109" spans="1:19" ht="18" customHeight="1" x14ac:dyDescent="0.25">
      <c r="A109" s="13"/>
      <c r="B109" s="18" t="s">
        <v>1</v>
      </c>
      <c r="C109" s="27"/>
      <c r="D109" s="27"/>
      <c r="E109" s="59"/>
      <c r="F109" s="59"/>
      <c r="G109" s="59"/>
      <c r="H109" s="59"/>
      <c r="I109" s="15"/>
      <c r="J109" s="15"/>
      <c r="K109" s="60">
        <v>0</v>
      </c>
      <c r="L109" s="60">
        <v>0</v>
      </c>
      <c r="M109" s="60">
        <v>0</v>
      </c>
      <c r="N109" s="60">
        <v>0</v>
      </c>
      <c r="O109" s="60">
        <v>0</v>
      </c>
      <c r="P109" s="60">
        <v>0</v>
      </c>
      <c r="Q109" s="60">
        <v>0</v>
      </c>
      <c r="R109" s="26">
        <f>SUM(K109:Q109)</f>
        <v>0</v>
      </c>
      <c r="S109" s="4"/>
    </row>
    <row r="110" spans="1:19" ht="18" customHeight="1" x14ac:dyDescent="0.25">
      <c r="A110" s="13"/>
      <c r="B110" s="18" t="s">
        <v>2</v>
      </c>
      <c r="C110" s="59"/>
      <c r="D110" s="59"/>
      <c r="E110" s="59"/>
      <c r="F110" s="59"/>
      <c r="G110" s="59"/>
      <c r="H110" s="59"/>
      <c r="I110" s="15"/>
      <c r="J110" s="15"/>
      <c r="K110" s="60">
        <v>0</v>
      </c>
      <c r="L110" s="60">
        <v>0</v>
      </c>
      <c r="M110" s="60">
        <v>0</v>
      </c>
      <c r="N110" s="60">
        <v>0</v>
      </c>
      <c r="O110" s="60">
        <v>0</v>
      </c>
      <c r="P110" s="60">
        <v>0</v>
      </c>
      <c r="Q110" s="60">
        <v>0</v>
      </c>
      <c r="R110" s="26">
        <f t="shared" ref="R110:R113" si="89">SUM(K110:Q110)</f>
        <v>0</v>
      </c>
      <c r="S110" s="4"/>
    </row>
    <row r="111" spans="1:19" ht="27.75" customHeight="1" x14ac:dyDescent="0.25">
      <c r="A111" s="13"/>
      <c r="B111" s="18" t="s">
        <v>3</v>
      </c>
      <c r="C111" s="59"/>
      <c r="D111" s="59"/>
      <c r="E111" s="159"/>
      <c r="F111" s="159"/>
      <c r="G111" s="159"/>
      <c r="H111" s="159"/>
      <c r="I111" s="15"/>
      <c r="J111" s="15"/>
      <c r="K111" s="60">
        <v>0</v>
      </c>
      <c r="L111" s="60">
        <v>0</v>
      </c>
      <c r="M111" s="60">
        <v>0</v>
      </c>
      <c r="N111" s="60">
        <v>0</v>
      </c>
      <c r="O111" s="60">
        <v>0</v>
      </c>
      <c r="P111" s="60">
        <v>0</v>
      </c>
      <c r="Q111" s="60">
        <v>0</v>
      </c>
      <c r="R111" s="26">
        <f t="shared" si="89"/>
        <v>0</v>
      </c>
      <c r="S111" s="4"/>
    </row>
    <row r="112" spans="1:19" ht="18" customHeight="1" x14ac:dyDescent="0.25">
      <c r="A112" s="13"/>
      <c r="B112" s="18" t="s">
        <v>4</v>
      </c>
      <c r="C112" s="59"/>
      <c r="D112" s="59"/>
      <c r="E112" s="59"/>
      <c r="F112" s="59"/>
      <c r="G112" s="59"/>
      <c r="H112" s="59"/>
      <c r="I112" s="15"/>
      <c r="J112" s="15"/>
      <c r="K112" s="60">
        <v>0</v>
      </c>
      <c r="L112" s="60">
        <v>0</v>
      </c>
      <c r="M112" s="60">
        <v>0</v>
      </c>
      <c r="N112" s="60">
        <v>0</v>
      </c>
      <c r="O112" s="60">
        <v>0</v>
      </c>
      <c r="P112" s="60">
        <v>0</v>
      </c>
      <c r="Q112" s="60">
        <v>0</v>
      </c>
      <c r="R112" s="26">
        <f t="shared" si="89"/>
        <v>0</v>
      </c>
      <c r="S112" s="4"/>
    </row>
    <row r="113" spans="1:19" ht="18" customHeight="1" x14ac:dyDescent="0.25">
      <c r="A113" s="13"/>
      <c r="B113" s="18" t="s">
        <v>6</v>
      </c>
      <c r="C113" s="59"/>
      <c r="D113" s="59"/>
      <c r="E113" s="59"/>
      <c r="F113" s="59"/>
      <c r="G113" s="59"/>
      <c r="H113" s="59"/>
      <c r="I113" s="15"/>
      <c r="J113" s="15"/>
      <c r="K113" s="60">
        <v>0</v>
      </c>
      <c r="L113" s="60">
        <v>0</v>
      </c>
      <c r="M113" s="60">
        <v>0</v>
      </c>
      <c r="N113" s="60">
        <v>0</v>
      </c>
      <c r="O113" s="60">
        <v>0</v>
      </c>
      <c r="P113" s="60">
        <v>0</v>
      </c>
      <c r="Q113" s="60">
        <v>0</v>
      </c>
      <c r="R113" s="29">
        <f t="shared" si="89"/>
        <v>0</v>
      </c>
      <c r="S113" s="4"/>
    </row>
    <row r="114" spans="1:19" ht="18" customHeight="1" x14ac:dyDescent="0.25">
      <c r="A114" s="13"/>
      <c r="B114" s="18"/>
      <c r="C114" s="15"/>
      <c r="D114" s="15"/>
      <c r="E114" s="53" t="s">
        <v>37</v>
      </c>
      <c r="F114" s="53"/>
      <c r="G114" s="9"/>
      <c r="H114" s="15"/>
      <c r="I114" s="15"/>
      <c r="J114" s="15"/>
      <c r="K114" s="31">
        <f>+SUMPRODUCT(ROUND(K109:K113,0))</f>
        <v>0</v>
      </c>
      <c r="L114" s="31">
        <f t="shared" ref="L114:Q114" si="90">SUMPRODUCT(ROUND(L109:L113,0))</f>
        <v>0</v>
      </c>
      <c r="M114" s="31">
        <f t="shared" si="90"/>
        <v>0</v>
      </c>
      <c r="N114" s="31">
        <f t="shared" si="90"/>
        <v>0</v>
      </c>
      <c r="O114" s="31">
        <f t="shared" si="90"/>
        <v>0</v>
      </c>
      <c r="P114" s="31">
        <f t="shared" si="90"/>
        <v>0</v>
      </c>
      <c r="Q114" s="31">
        <f t="shared" si="90"/>
        <v>0</v>
      </c>
      <c r="R114" s="22">
        <f>SUMPRODUCT(ROUND(K114:Q114,0))</f>
        <v>0</v>
      </c>
      <c r="S114" s="4"/>
    </row>
    <row r="115" spans="1:19" s="90" customFormat="1" ht="18" customHeight="1" x14ac:dyDescent="0.25">
      <c r="A115" s="13"/>
      <c r="B115" s="18"/>
      <c r="C115" s="15"/>
      <c r="D115" s="15"/>
      <c r="E115" s="15"/>
      <c r="F115" s="15"/>
      <c r="G115" s="15"/>
      <c r="H115" s="15"/>
      <c r="I115" s="15"/>
      <c r="J115" s="15"/>
      <c r="K115" s="21"/>
      <c r="L115" s="21"/>
      <c r="M115" s="21"/>
      <c r="N115" s="21"/>
      <c r="O115" s="21"/>
      <c r="P115" s="21"/>
      <c r="Q115" s="21"/>
      <c r="R115" s="26"/>
      <c r="S115" s="89"/>
    </row>
    <row r="116" spans="1:19" s="96" customFormat="1" ht="18" customHeight="1" x14ac:dyDescent="0.25">
      <c r="A116" s="91" t="s">
        <v>0</v>
      </c>
      <c r="B116" s="97" t="s">
        <v>63</v>
      </c>
      <c r="C116" s="93"/>
      <c r="D116" s="93"/>
      <c r="E116" s="93"/>
      <c r="F116" s="93"/>
      <c r="G116" s="93"/>
      <c r="H116" s="93"/>
      <c r="I116" s="93"/>
      <c r="J116" s="93"/>
      <c r="K116" s="99"/>
      <c r="L116" s="99"/>
      <c r="M116" s="99"/>
      <c r="N116" s="99"/>
      <c r="O116" s="99"/>
      <c r="P116" s="99"/>
      <c r="Q116" s="99"/>
      <c r="R116" s="100"/>
      <c r="S116" s="95"/>
    </row>
    <row r="117" spans="1:19" ht="18" customHeight="1" x14ac:dyDescent="0.25">
      <c r="A117" s="13"/>
      <c r="B117" s="14"/>
      <c r="C117" s="15" t="s">
        <v>68</v>
      </c>
      <c r="D117" s="15"/>
      <c r="E117" s="15"/>
      <c r="F117" s="15"/>
      <c r="G117" s="15"/>
      <c r="H117" s="15"/>
      <c r="I117" s="15"/>
      <c r="J117" s="15"/>
      <c r="K117" s="21"/>
      <c r="L117" s="21"/>
      <c r="M117" s="21"/>
      <c r="N117" s="21"/>
      <c r="O117" s="21"/>
      <c r="P117" s="21"/>
      <c r="Q117" s="21"/>
      <c r="R117" s="26"/>
      <c r="S117" s="4"/>
    </row>
    <row r="118" spans="1:19" ht="18" customHeight="1" x14ac:dyDescent="0.25">
      <c r="A118" s="13"/>
      <c r="B118" s="18" t="s">
        <v>1</v>
      </c>
      <c r="C118" s="59"/>
      <c r="D118" s="59"/>
      <c r="E118" s="59"/>
      <c r="F118" s="59"/>
      <c r="G118" s="59"/>
      <c r="H118" s="59"/>
      <c r="I118" s="15"/>
      <c r="J118" s="15"/>
      <c r="K118" s="60">
        <v>0</v>
      </c>
      <c r="L118" s="60">
        <v>0</v>
      </c>
      <c r="M118" s="60">
        <v>0</v>
      </c>
      <c r="N118" s="60">
        <v>0</v>
      </c>
      <c r="O118" s="60">
        <v>0</v>
      </c>
      <c r="P118" s="60">
        <v>0</v>
      </c>
      <c r="Q118" s="60">
        <v>0</v>
      </c>
      <c r="R118" s="26">
        <f t="shared" ref="R118:R119" si="91">SUM(K118:Q118)</f>
        <v>0</v>
      </c>
      <c r="S118" s="4"/>
    </row>
    <row r="119" spans="1:19" ht="18" customHeight="1" x14ac:dyDescent="0.25">
      <c r="A119" s="13"/>
      <c r="B119" s="18" t="s">
        <v>2</v>
      </c>
      <c r="C119" s="59"/>
      <c r="D119" s="59"/>
      <c r="E119" s="59"/>
      <c r="F119" s="59"/>
      <c r="G119" s="59"/>
      <c r="H119" s="59"/>
      <c r="I119" s="15"/>
      <c r="J119" s="15"/>
      <c r="K119" s="60">
        <v>0</v>
      </c>
      <c r="L119" s="60">
        <v>0</v>
      </c>
      <c r="M119" s="60">
        <v>0</v>
      </c>
      <c r="N119" s="60">
        <v>0</v>
      </c>
      <c r="O119" s="60">
        <v>0</v>
      </c>
      <c r="P119" s="60">
        <v>0</v>
      </c>
      <c r="Q119" s="60">
        <v>0</v>
      </c>
      <c r="R119" s="26">
        <f t="shared" si="91"/>
        <v>0</v>
      </c>
      <c r="S119" s="4"/>
    </row>
    <row r="120" spans="1:19" ht="18" customHeight="1" x14ac:dyDescent="0.25">
      <c r="A120" s="13"/>
      <c r="B120" s="18" t="s">
        <v>3</v>
      </c>
      <c r="C120" s="59"/>
      <c r="D120" s="59"/>
      <c r="E120" s="59"/>
      <c r="F120" s="59"/>
      <c r="G120" s="59"/>
      <c r="H120" s="59"/>
      <c r="I120" s="15"/>
      <c r="J120" s="15"/>
      <c r="K120" s="60">
        <v>0</v>
      </c>
      <c r="L120" s="60">
        <v>0</v>
      </c>
      <c r="M120" s="60">
        <v>0</v>
      </c>
      <c r="N120" s="60">
        <v>0</v>
      </c>
      <c r="O120" s="60">
        <v>0</v>
      </c>
      <c r="P120" s="60">
        <v>0</v>
      </c>
      <c r="Q120" s="60">
        <v>0</v>
      </c>
      <c r="R120" s="26">
        <f>SUM(K120:Q120)</f>
        <v>0</v>
      </c>
      <c r="S120" s="4"/>
    </row>
    <row r="121" spans="1:19" ht="18" customHeight="1" x14ac:dyDescent="0.25">
      <c r="A121" s="13"/>
      <c r="B121" s="18" t="s">
        <v>4</v>
      </c>
      <c r="C121" s="59"/>
      <c r="D121" s="59"/>
      <c r="E121" s="59"/>
      <c r="F121" s="59"/>
      <c r="G121" s="59"/>
      <c r="H121" s="59"/>
      <c r="I121" s="15"/>
      <c r="J121" s="15"/>
      <c r="K121" s="60">
        <v>0</v>
      </c>
      <c r="L121" s="60">
        <v>0</v>
      </c>
      <c r="M121" s="60">
        <v>0</v>
      </c>
      <c r="N121" s="60">
        <v>0</v>
      </c>
      <c r="O121" s="60">
        <v>0</v>
      </c>
      <c r="P121" s="60">
        <v>0</v>
      </c>
      <c r="Q121" s="60">
        <v>0</v>
      </c>
      <c r="R121" s="26">
        <f t="shared" ref="R121:R123" si="92">SUM(K121:Q121)</f>
        <v>0</v>
      </c>
      <c r="S121" s="4"/>
    </row>
    <row r="122" spans="1:19" ht="18" customHeight="1" x14ac:dyDescent="0.25">
      <c r="A122" s="13"/>
      <c r="B122" s="18" t="s">
        <v>6</v>
      </c>
      <c r="C122" s="59"/>
      <c r="D122" s="59"/>
      <c r="E122" s="59"/>
      <c r="F122" s="59"/>
      <c r="G122" s="59"/>
      <c r="H122" s="59"/>
      <c r="I122" s="15"/>
      <c r="J122" s="15"/>
      <c r="K122" s="60">
        <v>0</v>
      </c>
      <c r="L122" s="60">
        <v>0</v>
      </c>
      <c r="M122" s="60">
        <v>0</v>
      </c>
      <c r="N122" s="60">
        <v>0</v>
      </c>
      <c r="O122" s="60">
        <v>0</v>
      </c>
      <c r="P122" s="60">
        <v>0</v>
      </c>
      <c r="Q122" s="60">
        <v>0</v>
      </c>
      <c r="R122" s="26">
        <f t="shared" si="92"/>
        <v>0</v>
      </c>
      <c r="S122" s="4"/>
    </row>
    <row r="123" spans="1:19" ht="18" customHeight="1" x14ac:dyDescent="0.25">
      <c r="A123" s="13"/>
      <c r="B123" s="18" t="s">
        <v>7</v>
      </c>
      <c r="C123" s="59"/>
      <c r="D123" s="59"/>
      <c r="E123" s="59"/>
      <c r="F123" s="59"/>
      <c r="G123" s="59"/>
      <c r="H123" s="59"/>
      <c r="I123" s="15"/>
      <c r="J123" s="15"/>
      <c r="K123" s="60">
        <v>0</v>
      </c>
      <c r="L123" s="60">
        <v>0</v>
      </c>
      <c r="M123" s="60">
        <v>0</v>
      </c>
      <c r="N123" s="60">
        <v>0</v>
      </c>
      <c r="O123" s="60">
        <v>0</v>
      </c>
      <c r="P123" s="60">
        <v>0</v>
      </c>
      <c r="Q123" s="60">
        <v>0</v>
      </c>
      <c r="R123" s="26">
        <f t="shared" si="92"/>
        <v>0</v>
      </c>
      <c r="S123" s="4"/>
    </row>
    <row r="124" spans="1:19" ht="18" customHeight="1" x14ac:dyDescent="0.25">
      <c r="A124" s="13"/>
      <c r="B124" s="18" t="s">
        <v>114</v>
      </c>
      <c r="C124" s="59"/>
      <c r="D124" s="59"/>
      <c r="E124" s="59"/>
      <c r="F124" s="59"/>
      <c r="G124" s="59"/>
      <c r="H124" s="59"/>
      <c r="I124" s="15"/>
      <c r="J124" s="15"/>
      <c r="K124" s="60">
        <v>0</v>
      </c>
      <c r="L124" s="60">
        <v>0</v>
      </c>
      <c r="M124" s="60">
        <v>0</v>
      </c>
      <c r="N124" s="60">
        <v>0</v>
      </c>
      <c r="O124" s="60">
        <v>0</v>
      </c>
      <c r="P124" s="60">
        <v>0</v>
      </c>
      <c r="Q124" s="60">
        <v>0</v>
      </c>
      <c r="R124" s="26">
        <f>SUM(K124:Q124)</f>
        <v>0</v>
      </c>
      <c r="S124" s="4"/>
    </row>
    <row r="125" spans="1:19" ht="18" customHeight="1" x14ac:dyDescent="0.25">
      <c r="A125" s="13"/>
      <c r="B125" s="18" t="s">
        <v>115</v>
      </c>
      <c r="C125" s="59"/>
      <c r="D125" s="59"/>
      <c r="E125" s="59"/>
      <c r="F125" s="59"/>
      <c r="G125" s="59"/>
      <c r="H125" s="59"/>
      <c r="I125" s="15"/>
      <c r="J125" s="15"/>
      <c r="K125" s="60">
        <v>0</v>
      </c>
      <c r="L125" s="60">
        <v>0</v>
      </c>
      <c r="M125" s="60">
        <v>0</v>
      </c>
      <c r="N125" s="60">
        <v>0</v>
      </c>
      <c r="O125" s="60">
        <v>0</v>
      </c>
      <c r="P125" s="60">
        <v>0</v>
      </c>
      <c r="Q125" s="60">
        <v>0</v>
      </c>
      <c r="R125" s="26">
        <f t="shared" ref="R125:R128" si="93">SUM(K125:Q125)</f>
        <v>0</v>
      </c>
      <c r="S125" s="4"/>
    </row>
    <row r="126" spans="1:19" ht="18" customHeight="1" x14ac:dyDescent="0.25">
      <c r="A126" s="13"/>
      <c r="B126" s="18" t="s">
        <v>116</v>
      </c>
      <c r="C126" s="59"/>
      <c r="D126" s="59"/>
      <c r="E126" s="59"/>
      <c r="F126" s="59"/>
      <c r="G126" s="59"/>
      <c r="H126" s="59"/>
      <c r="I126" s="15"/>
      <c r="J126" s="15"/>
      <c r="K126" s="60">
        <v>0</v>
      </c>
      <c r="L126" s="60">
        <v>0</v>
      </c>
      <c r="M126" s="60">
        <v>0</v>
      </c>
      <c r="N126" s="60">
        <v>0</v>
      </c>
      <c r="O126" s="60">
        <v>0</v>
      </c>
      <c r="P126" s="60">
        <v>0</v>
      </c>
      <c r="Q126" s="60">
        <v>0</v>
      </c>
      <c r="R126" s="26">
        <f t="shared" si="93"/>
        <v>0</v>
      </c>
      <c r="S126" s="4"/>
    </row>
    <row r="127" spans="1:19" ht="18" customHeight="1" x14ac:dyDescent="0.25">
      <c r="A127" s="13"/>
      <c r="B127" s="18" t="s">
        <v>117</v>
      </c>
      <c r="C127" s="59"/>
      <c r="D127" s="59"/>
      <c r="E127" s="59"/>
      <c r="F127" s="59"/>
      <c r="G127" s="59"/>
      <c r="H127" s="59"/>
      <c r="I127" s="15"/>
      <c r="J127" s="15"/>
      <c r="K127" s="60">
        <v>0</v>
      </c>
      <c r="L127" s="60">
        <v>0</v>
      </c>
      <c r="M127" s="60">
        <v>0</v>
      </c>
      <c r="N127" s="60">
        <v>0</v>
      </c>
      <c r="O127" s="60">
        <v>0</v>
      </c>
      <c r="P127" s="60">
        <v>0</v>
      </c>
      <c r="Q127" s="60">
        <v>0</v>
      </c>
      <c r="R127" s="26">
        <f t="shared" si="93"/>
        <v>0</v>
      </c>
      <c r="S127" s="4"/>
    </row>
    <row r="128" spans="1:19" ht="18" customHeight="1" x14ac:dyDescent="0.25">
      <c r="A128" s="13"/>
      <c r="B128" s="18" t="s">
        <v>118</v>
      </c>
      <c r="C128" s="59"/>
      <c r="D128" s="59"/>
      <c r="E128" s="59"/>
      <c r="F128" s="59"/>
      <c r="G128" s="59"/>
      <c r="H128" s="59"/>
      <c r="I128" s="15"/>
      <c r="J128" s="15"/>
      <c r="K128" s="60">
        <v>0</v>
      </c>
      <c r="L128" s="60">
        <v>0</v>
      </c>
      <c r="M128" s="60">
        <v>0</v>
      </c>
      <c r="N128" s="60">
        <v>0</v>
      </c>
      <c r="O128" s="60">
        <v>0</v>
      </c>
      <c r="P128" s="60">
        <v>0</v>
      </c>
      <c r="Q128" s="60">
        <v>0</v>
      </c>
      <c r="R128" s="29">
        <f t="shared" si="93"/>
        <v>0</v>
      </c>
      <c r="S128" s="4"/>
    </row>
    <row r="129" spans="1:19" ht="18" customHeight="1" x14ac:dyDescent="0.25">
      <c r="A129" s="13"/>
      <c r="B129" s="18"/>
      <c r="C129" s="15"/>
      <c r="D129" s="15"/>
      <c r="E129" s="53" t="s">
        <v>37</v>
      </c>
      <c r="F129" s="53"/>
      <c r="G129" s="9"/>
      <c r="H129" s="15"/>
      <c r="I129" s="15"/>
      <c r="J129" s="15"/>
      <c r="K129" s="31">
        <f>+SUMPRODUCT(ROUND(K118:K128,0))</f>
        <v>0</v>
      </c>
      <c r="L129" s="31">
        <f t="shared" ref="L129:Q129" si="94">+SUMPRODUCT(ROUND(L118:L128,0))</f>
        <v>0</v>
      </c>
      <c r="M129" s="31">
        <f t="shared" si="94"/>
        <v>0</v>
      </c>
      <c r="N129" s="31">
        <f t="shared" si="94"/>
        <v>0</v>
      </c>
      <c r="O129" s="31">
        <f t="shared" si="94"/>
        <v>0</v>
      </c>
      <c r="P129" s="31">
        <f t="shared" si="94"/>
        <v>0</v>
      </c>
      <c r="Q129" s="31">
        <f t="shared" si="94"/>
        <v>0</v>
      </c>
      <c r="R129" s="22">
        <f>SUMPRODUCT(ROUND(K129:Q129,0))</f>
        <v>0</v>
      </c>
      <c r="S129" s="4"/>
    </row>
    <row r="130" spans="1:19" s="90" customFormat="1" ht="18" customHeight="1" thickBot="1" x14ac:dyDescent="0.3">
      <c r="A130" s="106"/>
      <c r="B130" s="107"/>
      <c r="C130" s="108"/>
      <c r="D130" s="108"/>
      <c r="E130" s="108"/>
      <c r="F130" s="108"/>
      <c r="G130" s="108"/>
      <c r="H130" s="108"/>
      <c r="I130" s="108"/>
      <c r="J130" s="108"/>
      <c r="K130" s="57"/>
      <c r="L130" s="57"/>
      <c r="M130" s="57"/>
      <c r="N130" s="57"/>
      <c r="O130" s="57"/>
      <c r="P130" s="57"/>
      <c r="Q130" s="57"/>
      <c r="R130" s="58"/>
      <c r="S130" s="89"/>
    </row>
    <row r="131" spans="1:19" s="27" customFormat="1" ht="18" customHeight="1" thickTop="1" x14ac:dyDescent="0.25">
      <c r="A131" s="13" t="s">
        <v>77</v>
      </c>
      <c r="B131" s="53"/>
      <c r="C131" s="53"/>
      <c r="D131" s="53"/>
      <c r="E131" s="15"/>
      <c r="F131" s="15"/>
      <c r="G131" s="15"/>
      <c r="H131" s="15"/>
      <c r="I131" s="15"/>
      <c r="J131" s="15"/>
      <c r="K131" s="31">
        <f>+K64+K72+K87+K98+K105+K92+K80+K114+K129</f>
        <v>0</v>
      </c>
      <c r="L131" s="31">
        <f t="shared" ref="L131:Q131" si="95">ROUND((SUM(L68:L129))/2+L64,0)</f>
        <v>0</v>
      </c>
      <c r="M131" s="31">
        <f t="shared" si="95"/>
        <v>0</v>
      </c>
      <c r="N131" s="31">
        <f t="shared" si="95"/>
        <v>0</v>
      </c>
      <c r="O131" s="31">
        <f t="shared" si="95"/>
        <v>0</v>
      </c>
      <c r="P131" s="31">
        <f t="shared" si="95"/>
        <v>0</v>
      </c>
      <c r="Q131" s="31">
        <f t="shared" si="95"/>
        <v>0</v>
      </c>
      <c r="R131" s="22">
        <f>SUMPRODUCT(ROUND(K131:Q131,0))</f>
        <v>0</v>
      </c>
      <c r="S131" s="105"/>
    </row>
    <row r="132" spans="1:19" s="104" customFormat="1" ht="18" customHeight="1" thickBot="1" x14ac:dyDescent="0.3">
      <c r="A132" s="62"/>
      <c r="B132" s="111"/>
      <c r="C132" s="63"/>
      <c r="D132" s="63"/>
      <c r="E132" s="63"/>
      <c r="F132" s="63"/>
      <c r="G132" s="63"/>
      <c r="H132" s="63"/>
      <c r="I132" s="63"/>
      <c r="J132" s="63"/>
      <c r="K132" s="113" t="s">
        <v>43</v>
      </c>
      <c r="L132" s="113" t="s">
        <v>44</v>
      </c>
      <c r="M132" s="113" t="s">
        <v>45</v>
      </c>
      <c r="N132" s="113" t="s">
        <v>46</v>
      </c>
      <c r="O132" s="113" t="s">
        <v>47</v>
      </c>
      <c r="P132" s="113" t="s">
        <v>104</v>
      </c>
      <c r="Q132" s="113" t="s">
        <v>105</v>
      </c>
      <c r="R132" s="113" t="s">
        <v>58</v>
      </c>
      <c r="S132" s="103"/>
    </row>
    <row r="133" spans="1:19" s="64" customFormat="1" x14ac:dyDescent="0.25">
      <c r="A133" s="1"/>
      <c r="R133" s="1"/>
      <c r="S133" s="65"/>
    </row>
  </sheetData>
  <protectedRanges>
    <protectedRange sqref="G17:H18 G32:H33 G56:I57 G20:H21 G23:H24 G26:H27 G29:H30 G47:H49 G13:H13 G38:H43" name="Range1"/>
  </protectedRanges>
  <mergeCells count="23">
    <mergeCell ref="C12:E12"/>
    <mergeCell ref="C86:F86"/>
    <mergeCell ref="H4:I4"/>
    <mergeCell ref="M4:N4"/>
    <mergeCell ref="C40:E40"/>
    <mergeCell ref="C41:E41"/>
    <mergeCell ref="C42:E42"/>
    <mergeCell ref="A1:R1"/>
    <mergeCell ref="F2:O2"/>
    <mergeCell ref="C108:H108"/>
    <mergeCell ref="C47:E47"/>
    <mergeCell ref="C48:E48"/>
    <mergeCell ref="C49:E49"/>
    <mergeCell ref="K66:R66"/>
    <mergeCell ref="C16:E16"/>
    <mergeCell ref="C38:E38"/>
    <mergeCell ref="C39:E39"/>
    <mergeCell ref="C43:E43"/>
    <mergeCell ref="C22:E22"/>
    <mergeCell ref="C25:E25"/>
    <mergeCell ref="C28:E28"/>
    <mergeCell ref="C31:E31"/>
    <mergeCell ref="C19:E19"/>
  </mergeCells>
  <phoneticPr fontId="2" type="noConversion"/>
  <hyperlinks>
    <hyperlink ref="G54" r:id="rId1" xr:uid="{00000000-0004-0000-0000-000000000000}"/>
    <hyperlink ref="G84" r:id="rId2" xr:uid="{00000000-0004-0000-0000-000001000000}"/>
    <hyperlink ref="G75" r:id="rId3" xr:uid="{00000000-0004-0000-0000-000002000000}"/>
  </hyperlinks>
  <printOptions horizontalCentered="1"/>
  <pageMargins left="0.25" right="0.25" top="0.5" bottom="0.5" header="0.5" footer="0.5"/>
  <pageSetup scale="75" fitToHeight="0" orientation="landscape" r:id="rId4"/>
  <headerFooter alignWithMargins="0"/>
  <rowBreaks count="3" manualBreakCount="3">
    <brk id="44" max="15" man="1"/>
    <brk id="73" max="15" man="1"/>
    <brk id="106" max="15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zoomScale="85" zoomScaleNormal="85" workbookViewId="0">
      <selection activeCell="K8" sqref="K8"/>
    </sheetView>
  </sheetViews>
  <sheetFormatPr defaultColWidth="9" defaultRowHeight="13.8" x14ac:dyDescent="0.25"/>
  <cols>
    <col min="1" max="1" width="3.3984375" style="2" customWidth="1"/>
    <col min="2" max="2" width="2.5" style="5" customWidth="1"/>
    <col min="3" max="3" width="7.8984375" style="5" customWidth="1"/>
    <col min="4" max="4" width="3.5" style="5" customWidth="1"/>
    <col min="5" max="5" width="21.19921875" style="5" customWidth="1"/>
    <col min="6" max="6" width="11.5" style="5" customWidth="1"/>
    <col min="7" max="7" width="9.69921875" style="5" customWidth="1"/>
    <col min="8" max="8" width="9.59765625" style="5" customWidth="1"/>
    <col min="9" max="9" width="7.59765625" style="5" customWidth="1"/>
    <col min="10" max="10" width="3.59765625" style="5" customWidth="1"/>
    <col min="11" max="17" width="10.59765625" style="5" customWidth="1"/>
    <col min="18" max="18" width="13" style="2" customWidth="1"/>
    <col min="19" max="19" width="9" style="33"/>
    <col min="20" max="16384" width="9" style="5"/>
  </cols>
  <sheetData>
    <row r="1" spans="1:19" ht="19.5" customHeight="1" x14ac:dyDescent="0.3">
      <c r="A1" s="170" t="s">
        <v>82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  <c r="S1" s="4"/>
    </row>
    <row r="2" spans="1:19" s="75" customFormat="1" ht="21" customHeight="1" x14ac:dyDescent="0.25">
      <c r="A2" s="119"/>
      <c r="B2" s="7" t="s">
        <v>74</v>
      </c>
      <c r="C2" s="8"/>
      <c r="D2" s="8"/>
      <c r="E2" s="11"/>
      <c r="F2" s="173" t="str">
        <f>Expenses!F2</f>
        <v>[ADD NAME]</v>
      </c>
      <c r="G2" s="173"/>
      <c r="H2" s="173"/>
      <c r="I2" s="173"/>
      <c r="J2" s="173"/>
      <c r="K2" s="173"/>
      <c r="L2" s="173"/>
      <c r="M2" s="173"/>
      <c r="N2" s="173"/>
      <c r="O2" s="173"/>
      <c r="P2" s="155"/>
      <c r="Q2" s="155"/>
      <c r="R2" s="120"/>
      <c r="S2" s="74"/>
    </row>
    <row r="3" spans="1:19" s="75" customFormat="1" ht="6.75" customHeight="1" x14ac:dyDescent="0.25">
      <c r="A3" s="119"/>
      <c r="B3" s="7"/>
      <c r="C3" s="8"/>
      <c r="D3" s="8"/>
      <c r="E3" s="11"/>
      <c r="F3" s="11"/>
      <c r="G3" s="11"/>
      <c r="H3" s="11"/>
      <c r="I3" s="11"/>
      <c r="J3" s="11"/>
      <c r="K3" s="11"/>
      <c r="L3" s="11"/>
      <c r="M3" s="11"/>
      <c r="N3" s="11"/>
      <c r="O3" s="72"/>
      <c r="P3" s="72"/>
      <c r="Q3" s="72"/>
      <c r="R3" s="120"/>
      <c r="S3" s="74"/>
    </row>
    <row r="4" spans="1:19" ht="18" customHeight="1" x14ac:dyDescent="0.25">
      <c r="A4" s="121"/>
      <c r="B4" s="144"/>
      <c r="C4" s="8"/>
      <c r="D4" s="8"/>
      <c r="E4" s="11"/>
      <c r="F4" s="11"/>
      <c r="G4" s="146" t="s">
        <v>73</v>
      </c>
      <c r="H4" s="174" t="str">
        <f>Expenses!H4</f>
        <v>[ADD DATE]</v>
      </c>
      <c r="I4" s="174"/>
      <c r="J4" s="145"/>
      <c r="K4" s="7"/>
      <c r="L4" s="146" t="s">
        <v>75</v>
      </c>
      <c r="M4" s="173" t="str">
        <f>Expenses!M4</f>
        <v>[ADD #]</v>
      </c>
      <c r="N4" s="173"/>
      <c r="O4" s="11"/>
      <c r="P4" s="11"/>
      <c r="Q4" s="11"/>
      <c r="R4" s="120"/>
      <c r="S4" s="4"/>
    </row>
    <row r="5" spans="1:19" s="84" customFormat="1" ht="6.75" customHeight="1" x14ac:dyDescent="0.25">
      <c r="A5" s="119"/>
      <c r="B5" s="7"/>
      <c r="C5" s="8"/>
      <c r="D5" s="8"/>
      <c r="E5" s="11"/>
      <c r="F5" s="11"/>
      <c r="G5" s="11"/>
      <c r="H5" s="11"/>
      <c r="I5" s="11"/>
      <c r="J5" s="11"/>
      <c r="K5" s="80"/>
      <c r="L5" s="80"/>
      <c r="M5" s="80"/>
      <c r="N5" s="80"/>
      <c r="O5" s="81"/>
      <c r="P5" s="81"/>
      <c r="Q5" s="81"/>
      <c r="R5" s="122"/>
      <c r="S5" s="83"/>
    </row>
    <row r="6" spans="1:19" s="88" customFormat="1" ht="20.25" customHeight="1" x14ac:dyDescent="0.25">
      <c r="A6" s="147"/>
      <c r="B6" s="148" t="s">
        <v>100</v>
      </c>
      <c r="C6" s="86"/>
      <c r="D6" s="86"/>
      <c r="E6" s="86"/>
      <c r="F6" s="86"/>
      <c r="G6" s="86"/>
      <c r="H6" s="86"/>
      <c r="I6" s="86"/>
      <c r="J6" s="149"/>
      <c r="K6" s="113" t="s">
        <v>43</v>
      </c>
      <c r="L6" s="113" t="s">
        <v>44</v>
      </c>
      <c r="M6" s="113" t="s">
        <v>45</v>
      </c>
      <c r="N6" s="113" t="s">
        <v>46</v>
      </c>
      <c r="O6" s="113" t="s">
        <v>47</v>
      </c>
      <c r="P6" s="113" t="s">
        <v>104</v>
      </c>
      <c r="Q6" s="113" t="s">
        <v>105</v>
      </c>
      <c r="R6" s="113" t="s">
        <v>58</v>
      </c>
      <c r="S6" s="87"/>
    </row>
    <row r="7" spans="1:19" s="64" customFormat="1" ht="21" customHeight="1" x14ac:dyDescent="0.3">
      <c r="A7" s="123" t="s">
        <v>17</v>
      </c>
      <c r="B7" s="14" t="s">
        <v>103</v>
      </c>
      <c r="C7" s="15"/>
      <c r="D7" s="15"/>
      <c r="E7" s="15"/>
      <c r="F7" s="15"/>
      <c r="G7" s="15"/>
      <c r="H7" s="16"/>
      <c r="I7" s="8"/>
      <c r="J7" s="8"/>
      <c r="K7" s="8"/>
      <c r="L7" s="17"/>
      <c r="M7" s="8"/>
      <c r="N7" s="8"/>
      <c r="O7" s="8"/>
      <c r="P7" s="8"/>
      <c r="Q7" s="8"/>
      <c r="R7" s="124"/>
      <c r="S7" s="77"/>
    </row>
    <row r="8" spans="1:19" ht="30" customHeight="1" x14ac:dyDescent="0.25">
      <c r="A8" s="125"/>
      <c r="B8" s="69" t="s">
        <v>95</v>
      </c>
      <c r="C8" s="68"/>
      <c r="D8" s="68"/>
      <c r="E8" s="169"/>
      <c r="F8" s="169"/>
      <c r="G8" s="169"/>
      <c r="H8" s="169"/>
      <c r="I8" s="169"/>
      <c r="J8" s="8"/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0">
        <v>0</v>
      </c>
      <c r="R8" s="126">
        <f>SUM(K8:Q8)</f>
        <v>0</v>
      </c>
      <c r="S8" s="4"/>
    </row>
    <row r="9" spans="1:19" ht="11.25" customHeight="1" x14ac:dyDescent="0.25">
      <c r="A9" s="125"/>
      <c r="B9" s="69"/>
      <c r="C9" s="68"/>
      <c r="D9" s="68"/>
      <c r="E9" s="15"/>
      <c r="F9" s="15"/>
      <c r="G9" s="15"/>
      <c r="H9" s="16"/>
      <c r="I9" s="8"/>
      <c r="J9" s="8"/>
      <c r="K9" s="8"/>
      <c r="L9" s="17"/>
      <c r="M9" s="8"/>
      <c r="N9" s="8"/>
      <c r="O9" s="8"/>
      <c r="P9" s="8"/>
      <c r="Q9" s="8"/>
      <c r="R9" s="124"/>
      <c r="S9" s="4"/>
    </row>
    <row r="10" spans="1:19" ht="30" customHeight="1" x14ac:dyDescent="0.25">
      <c r="A10" s="125"/>
      <c r="B10" s="69" t="s">
        <v>94</v>
      </c>
      <c r="C10" s="68"/>
      <c r="D10" s="68"/>
      <c r="E10" s="169"/>
      <c r="F10" s="169"/>
      <c r="G10" s="169"/>
      <c r="H10" s="169"/>
      <c r="I10" s="169"/>
      <c r="J10" s="8"/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26">
        <f>SUM(K10:Q10)</f>
        <v>0</v>
      </c>
      <c r="S10" s="4"/>
    </row>
    <row r="11" spans="1:19" ht="9" customHeight="1" x14ac:dyDescent="0.25">
      <c r="A11" s="125"/>
      <c r="B11" s="69"/>
      <c r="C11" s="17"/>
      <c r="D11" s="68"/>
      <c r="E11" s="15"/>
      <c r="F11" s="15"/>
      <c r="G11" s="15"/>
      <c r="H11" s="16"/>
      <c r="I11" s="8"/>
      <c r="J11" s="8"/>
      <c r="K11" s="8"/>
      <c r="L11" s="17"/>
      <c r="M11" s="8"/>
      <c r="N11" s="8"/>
      <c r="O11" s="8"/>
      <c r="P11" s="8"/>
      <c r="Q11" s="8"/>
      <c r="R11" s="124"/>
      <c r="S11" s="4"/>
    </row>
    <row r="12" spans="1:19" ht="30" customHeight="1" x14ac:dyDescent="0.25">
      <c r="A12" s="125"/>
      <c r="B12" s="69" t="s">
        <v>96</v>
      </c>
      <c r="C12" s="68"/>
      <c r="D12" s="68"/>
      <c r="E12" s="169"/>
      <c r="F12" s="169"/>
      <c r="G12" s="169"/>
      <c r="H12" s="169"/>
      <c r="I12" s="169"/>
      <c r="J12" s="8"/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26">
        <f>SUM(K12:Q12)</f>
        <v>0</v>
      </c>
      <c r="S12" s="4"/>
    </row>
    <row r="13" spans="1:19" ht="9" customHeight="1" x14ac:dyDescent="0.25">
      <c r="A13" s="125"/>
      <c r="B13" s="69"/>
      <c r="C13" s="17"/>
      <c r="D13" s="68"/>
      <c r="E13" s="15"/>
      <c r="F13" s="15"/>
      <c r="G13" s="15"/>
      <c r="H13" s="16"/>
      <c r="I13" s="8"/>
      <c r="J13" s="8"/>
      <c r="K13" s="8"/>
      <c r="L13" s="17"/>
      <c r="M13" s="8"/>
      <c r="N13" s="8"/>
      <c r="O13" s="8"/>
      <c r="P13" s="8"/>
      <c r="Q13" s="8"/>
      <c r="R13" s="124"/>
      <c r="S13" s="4"/>
    </row>
    <row r="14" spans="1:19" ht="30" customHeight="1" x14ac:dyDescent="0.25">
      <c r="A14" s="125"/>
      <c r="B14" s="69" t="s">
        <v>97</v>
      </c>
      <c r="C14" s="68"/>
      <c r="D14" s="68"/>
      <c r="E14" s="169"/>
      <c r="F14" s="169"/>
      <c r="G14" s="169"/>
      <c r="H14" s="169"/>
      <c r="I14" s="169"/>
      <c r="J14" s="8"/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27">
        <f>SUM(K14:Q14)</f>
        <v>0</v>
      </c>
      <c r="S14" s="4"/>
    </row>
    <row r="15" spans="1:19" ht="18" customHeight="1" x14ac:dyDescent="0.25">
      <c r="A15" s="123"/>
      <c r="B15" s="18"/>
      <c r="C15" s="15"/>
      <c r="D15" s="15"/>
      <c r="E15" s="15"/>
      <c r="F15" s="15"/>
      <c r="G15" s="15"/>
      <c r="H15" s="15"/>
      <c r="I15" s="30"/>
      <c r="J15" s="112" t="s">
        <v>89</v>
      </c>
      <c r="K15" s="31">
        <f>SUM(K8:K14)</f>
        <v>0</v>
      </c>
      <c r="L15" s="31">
        <f t="shared" ref="L15:O15" si="0">SUM(L8:L14)</f>
        <v>0</v>
      </c>
      <c r="M15" s="31">
        <f t="shared" si="0"/>
        <v>0</v>
      </c>
      <c r="N15" s="31">
        <f t="shared" si="0"/>
        <v>0</v>
      </c>
      <c r="O15" s="31">
        <f t="shared" si="0"/>
        <v>0</v>
      </c>
      <c r="P15" s="31">
        <f t="shared" ref="P15:Q15" si="1">SUM(P8:P14)</f>
        <v>0</v>
      </c>
      <c r="Q15" s="31">
        <f t="shared" si="1"/>
        <v>0</v>
      </c>
      <c r="R15" s="128">
        <f>SUMPRODUCT(ROUND(K15:O15,0))</f>
        <v>0</v>
      </c>
      <c r="S15" s="4"/>
    </row>
    <row r="16" spans="1:19" ht="18" customHeight="1" x14ac:dyDescent="0.25">
      <c r="A16" s="123"/>
      <c r="B16" s="18"/>
      <c r="C16" s="15"/>
      <c r="D16" s="15"/>
      <c r="E16" s="15"/>
      <c r="F16" s="15"/>
      <c r="G16" s="15"/>
      <c r="H16" s="15"/>
      <c r="I16" s="30"/>
      <c r="J16" s="142" t="s">
        <v>93</v>
      </c>
      <c r="K16" s="140" t="s">
        <v>92</v>
      </c>
      <c r="L16" s="140" t="s">
        <v>92</v>
      </c>
      <c r="M16" s="140" t="s">
        <v>92</v>
      </c>
      <c r="N16" s="140" t="s">
        <v>92</v>
      </c>
      <c r="O16" s="140" t="s">
        <v>92</v>
      </c>
      <c r="P16" s="140" t="s">
        <v>92</v>
      </c>
      <c r="Q16" s="140" t="s">
        <v>92</v>
      </c>
      <c r="R16" s="141" t="s">
        <v>92</v>
      </c>
      <c r="S16" s="4"/>
    </row>
    <row r="17" spans="1:19" ht="18" customHeight="1" x14ac:dyDescent="0.25">
      <c r="A17" s="123"/>
      <c r="B17" s="18"/>
      <c r="C17" s="15"/>
      <c r="D17" s="15"/>
      <c r="E17" s="15"/>
      <c r="F17" s="15"/>
      <c r="G17" s="15"/>
      <c r="H17" s="15"/>
      <c r="I17" s="30"/>
      <c r="J17" s="30"/>
      <c r="K17" s="31"/>
      <c r="L17" s="31"/>
      <c r="M17" s="31"/>
      <c r="N17" s="31"/>
      <c r="O17" s="31"/>
      <c r="P17" s="31"/>
      <c r="Q17" s="31"/>
      <c r="R17" s="128"/>
      <c r="S17" s="4"/>
    </row>
    <row r="18" spans="1:19" s="64" customFormat="1" ht="21" customHeight="1" x14ac:dyDescent="0.3">
      <c r="A18" s="123" t="s">
        <v>18</v>
      </c>
      <c r="B18" s="14" t="s">
        <v>102</v>
      </c>
      <c r="C18" s="15"/>
      <c r="D18" s="15"/>
      <c r="E18" s="15"/>
      <c r="F18" s="15"/>
      <c r="G18" s="15"/>
      <c r="H18" s="16"/>
      <c r="I18" s="8"/>
      <c r="J18" s="8"/>
      <c r="K18" s="8"/>
      <c r="L18" s="17"/>
      <c r="M18" s="8"/>
      <c r="N18" s="8"/>
      <c r="O18" s="8"/>
      <c r="P18" s="8"/>
      <c r="Q18" s="8"/>
      <c r="R18" s="124"/>
      <c r="S18" s="77"/>
    </row>
    <row r="19" spans="1:19" ht="30" customHeight="1" x14ac:dyDescent="0.25">
      <c r="A19" s="125"/>
      <c r="B19" s="69" t="s">
        <v>83</v>
      </c>
      <c r="C19" s="143" t="s">
        <v>86</v>
      </c>
      <c r="D19" s="68"/>
      <c r="E19" s="169"/>
      <c r="F19" s="169"/>
      <c r="G19" s="169"/>
      <c r="H19" s="169"/>
      <c r="I19" s="169"/>
      <c r="J19" s="8"/>
      <c r="K19" s="152">
        <v>0</v>
      </c>
      <c r="L19" s="152">
        <v>0</v>
      </c>
      <c r="M19" s="152">
        <v>0</v>
      </c>
      <c r="N19" s="152">
        <v>0</v>
      </c>
      <c r="O19" s="152">
        <v>0</v>
      </c>
      <c r="P19" s="152">
        <v>0</v>
      </c>
      <c r="Q19" s="152">
        <v>0</v>
      </c>
      <c r="R19" s="129">
        <f>SUM(K19:Q19)</f>
        <v>0</v>
      </c>
      <c r="S19" s="4"/>
    </row>
    <row r="20" spans="1:19" ht="11.25" customHeight="1" x14ac:dyDescent="0.25">
      <c r="A20" s="125"/>
      <c r="B20" s="69"/>
      <c r="C20" s="68"/>
      <c r="D20" s="68"/>
      <c r="E20" s="15"/>
      <c r="F20" s="15"/>
      <c r="G20" s="15"/>
      <c r="H20" s="16"/>
      <c r="I20" s="8"/>
      <c r="J20" s="8"/>
      <c r="K20" s="117"/>
      <c r="L20" s="118"/>
      <c r="M20" s="117"/>
      <c r="N20" s="117"/>
      <c r="O20" s="117"/>
      <c r="P20" s="117"/>
      <c r="Q20" s="117"/>
      <c r="R20" s="130"/>
      <c r="S20" s="4"/>
    </row>
    <row r="21" spans="1:19" ht="30" customHeight="1" x14ac:dyDescent="0.25">
      <c r="A21" s="125"/>
      <c r="B21" s="69" t="s">
        <v>84</v>
      </c>
      <c r="C21" s="143" t="s">
        <v>87</v>
      </c>
      <c r="D21" s="68"/>
      <c r="E21" s="169"/>
      <c r="F21" s="169"/>
      <c r="G21" s="169"/>
      <c r="H21" s="169"/>
      <c r="I21" s="169"/>
      <c r="J21" s="8"/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v>0</v>
      </c>
      <c r="R21" s="129">
        <f>SUM(K21:Q21)</f>
        <v>0</v>
      </c>
      <c r="S21" s="4"/>
    </row>
    <row r="22" spans="1:19" ht="9" customHeight="1" x14ac:dyDescent="0.25">
      <c r="A22" s="125"/>
      <c r="B22" s="69"/>
      <c r="C22" s="17"/>
      <c r="D22" s="68"/>
      <c r="E22" s="15"/>
      <c r="F22" s="15"/>
      <c r="G22" s="15"/>
      <c r="H22" s="16"/>
      <c r="I22" s="8"/>
      <c r="J22" s="8"/>
      <c r="K22" s="117"/>
      <c r="L22" s="118"/>
      <c r="M22" s="117"/>
      <c r="N22" s="117"/>
      <c r="O22" s="117"/>
      <c r="P22" s="117"/>
      <c r="Q22" s="117"/>
      <c r="R22" s="130"/>
      <c r="S22" s="4"/>
    </row>
    <row r="23" spans="1:19" ht="30" customHeight="1" x14ac:dyDescent="0.25">
      <c r="A23" s="125"/>
      <c r="B23" s="69" t="s">
        <v>3</v>
      </c>
      <c r="C23" s="175" t="s">
        <v>98</v>
      </c>
      <c r="D23" s="175"/>
      <c r="E23" s="169"/>
      <c r="F23" s="169"/>
      <c r="G23" s="169"/>
      <c r="H23" s="169"/>
      <c r="I23" s="169"/>
      <c r="J23" s="8"/>
      <c r="K23" s="152">
        <v>0</v>
      </c>
      <c r="L23" s="152">
        <v>0</v>
      </c>
      <c r="M23" s="152">
        <v>0</v>
      </c>
      <c r="N23" s="152">
        <v>0</v>
      </c>
      <c r="O23" s="152">
        <v>0</v>
      </c>
      <c r="P23" s="152">
        <v>0</v>
      </c>
      <c r="Q23" s="152">
        <v>0</v>
      </c>
      <c r="R23" s="129">
        <f>SUM(K23:Q23)</f>
        <v>0</v>
      </c>
      <c r="S23" s="4"/>
    </row>
    <row r="24" spans="1:19" ht="9" customHeight="1" x14ac:dyDescent="0.25">
      <c r="A24" s="125"/>
      <c r="B24" s="69"/>
      <c r="C24" s="17"/>
      <c r="D24" s="68"/>
      <c r="E24" s="15"/>
      <c r="F24" s="15"/>
      <c r="G24" s="15"/>
      <c r="H24" s="16"/>
      <c r="I24" s="8"/>
      <c r="J24" s="8"/>
      <c r="K24" s="117"/>
      <c r="L24" s="118"/>
      <c r="M24" s="117"/>
      <c r="N24" s="117"/>
      <c r="O24" s="117"/>
      <c r="P24" s="117"/>
      <c r="Q24" s="117"/>
      <c r="R24" s="130"/>
      <c r="S24" s="4"/>
    </row>
    <row r="25" spans="1:19" ht="30" customHeight="1" x14ac:dyDescent="0.25">
      <c r="A25" s="125"/>
      <c r="B25" s="69" t="s">
        <v>4</v>
      </c>
      <c r="C25" s="175" t="s">
        <v>99</v>
      </c>
      <c r="D25" s="175"/>
      <c r="E25" s="169"/>
      <c r="F25" s="169"/>
      <c r="G25" s="169"/>
      <c r="H25" s="169"/>
      <c r="I25" s="169"/>
      <c r="J25" s="8"/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29">
        <f>SUM(K25:Q25)</f>
        <v>0</v>
      </c>
      <c r="S25" s="4"/>
    </row>
    <row r="26" spans="1:19" ht="9" customHeight="1" x14ac:dyDescent="0.25">
      <c r="A26" s="125"/>
      <c r="B26" s="69"/>
      <c r="C26" s="17"/>
      <c r="D26" s="68"/>
      <c r="E26" s="15"/>
      <c r="F26" s="15"/>
      <c r="G26" s="15"/>
      <c r="H26" s="16"/>
      <c r="I26" s="8"/>
      <c r="J26" s="8"/>
      <c r="K26" s="117"/>
      <c r="L26" s="118"/>
      <c r="M26" s="117"/>
      <c r="N26" s="117"/>
      <c r="O26" s="117"/>
      <c r="P26" s="117"/>
      <c r="Q26" s="117"/>
      <c r="R26" s="130"/>
      <c r="S26" s="4"/>
    </row>
    <row r="27" spans="1:19" ht="30" customHeight="1" x14ac:dyDescent="0.25">
      <c r="A27" s="125"/>
      <c r="B27" s="69" t="s">
        <v>6</v>
      </c>
      <c r="C27" s="143" t="s">
        <v>85</v>
      </c>
      <c r="D27" s="68"/>
      <c r="E27" s="169"/>
      <c r="F27" s="169"/>
      <c r="G27" s="169"/>
      <c r="H27" s="169"/>
      <c r="I27" s="169"/>
      <c r="J27" s="8"/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31">
        <f>SUM(K27:Q27)</f>
        <v>0</v>
      </c>
      <c r="S27" s="4"/>
    </row>
    <row r="28" spans="1:19" ht="18" customHeight="1" x14ac:dyDescent="0.25">
      <c r="A28" s="123"/>
      <c r="B28" s="18"/>
      <c r="C28" s="15"/>
      <c r="D28" s="15"/>
      <c r="E28" s="15"/>
      <c r="F28" s="15"/>
      <c r="G28" s="15"/>
      <c r="H28" s="15"/>
      <c r="I28" s="30"/>
      <c r="J28" s="112" t="s">
        <v>88</v>
      </c>
      <c r="K28" s="116">
        <f>SUM(K19:K27)</f>
        <v>0</v>
      </c>
      <c r="L28" s="116">
        <f t="shared" ref="L28:O28" si="2">SUM(L19:L27)</f>
        <v>0</v>
      </c>
      <c r="M28" s="116">
        <f t="shared" si="2"/>
        <v>0</v>
      </c>
      <c r="N28" s="116">
        <f t="shared" si="2"/>
        <v>0</v>
      </c>
      <c r="O28" s="116">
        <f t="shared" si="2"/>
        <v>0</v>
      </c>
      <c r="P28" s="116">
        <f t="shared" ref="P28:Q28" si="3">SUM(P19:P27)</f>
        <v>0</v>
      </c>
      <c r="Q28" s="116">
        <f t="shared" si="3"/>
        <v>0</v>
      </c>
      <c r="R28" s="132">
        <f>SUMPRODUCT(ROUND(K28:O28,0))</f>
        <v>0</v>
      </c>
      <c r="S28" s="4"/>
    </row>
    <row r="29" spans="1:19" ht="18" customHeight="1" x14ac:dyDescent="0.25">
      <c r="A29" s="123"/>
      <c r="B29" s="18"/>
      <c r="C29" s="15"/>
      <c r="D29" s="15"/>
      <c r="E29" s="15"/>
      <c r="F29" s="15"/>
      <c r="G29" s="15"/>
      <c r="H29" s="15"/>
      <c r="I29" s="30"/>
      <c r="J29" s="142" t="s">
        <v>93</v>
      </c>
      <c r="K29" s="140" t="s">
        <v>92</v>
      </c>
      <c r="L29" s="140" t="s">
        <v>92</v>
      </c>
      <c r="M29" s="140" t="s">
        <v>92</v>
      </c>
      <c r="N29" s="140" t="s">
        <v>92</v>
      </c>
      <c r="O29" s="140" t="s">
        <v>92</v>
      </c>
      <c r="P29" s="140" t="s">
        <v>92</v>
      </c>
      <c r="Q29" s="140" t="s">
        <v>92</v>
      </c>
      <c r="R29" s="141" t="s">
        <v>92</v>
      </c>
      <c r="S29" s="4"/>
    </row>
    <row r="30" spans="1:19" s="90" customFormat="1" ht="18" customHeight="1" thickBot="1" x14ac:dyDescent="0.3">
      <c r="A30" s="133"/>
      <c r="B30" s="107"/>
      <c r="C30" s="108"/>
      <c r="D30" s="108"/>
      <c r="E30" s="108"/>
      <c r="F30" s="108"/>
      <c r="G30" s="108"/>
      <c r="H30" s="108"/>
      <c r="I30" s="108"/>
      <c r="J30" s="108"/>
      <c r="K30" s="57"/>
      <c r="L30" s="57"/>
      <c r="M30" s="57"/>
      <c r="N30" s="57"/>
      <c r="O30" s="57"/>
      <c r="P30" s="57"/>
      <c r="Q30" s="57"/>
      <c r="R30" s="134"/>
      <c r="S30" s="89"/>
    </row>
    <row r="31" spans="1:19" s="27" customFormat="1" ht="18" customHeight="1" thickTop="1" x14ac:dyDescent="0.25">
      <c r="A31" s="123" t="s">
        <v>90</v>
      </c>
      <c r="B31" s="53"/>
      <c r="C31" s="53"/>
      <c r="D31" s="53"/>
      <c r="E31" s="15"/>
      <c r="F31" s="15"/>
      <c r="G31" s="15"/>
      <c r="H31" s="15"/>
      <c r="I31" s="15"/>
      <c r="J31" s="15"/>
      <c r="K31" s="31">
        <f>+K15+K28</f>
        <v>0</v>
      </c>
      <c r="L31" s="31">
        <f t="shared" ref="L31:O31" si="4">+L15+L28</f>
        <v>0</v>
      </c>
      <c r="M31" s="31">
        <f t="shared" si="4"/>
        <v>0</v>
      </c>
      <c r="N31" s="31">
        <f t="shared" si="4"/>
        <v>0</v>
      </c>
      <c r="O31" s="31">
        <f t="shared" si="4"/>
        <v>0</v>
      </c>
      <c r="P31" s="31">
        <f t="shared" ref="P31:Q31" si="5">+P15+P28</f>
        <v>0</v>
      </c>
      <c r="Q31" s="31">
        <f t="shared" si="5"/>
        <v>0</v>
      </c>
      <c r="R31" s="128">
        <f>SUMPRODUCT(ROUND(K31:O31,0))</f>
        <v>0</v>
      </c>
      <c r="S31" s="105"/>
    </row>
    <row r="32" spans="1:19" s="27" customFormat="1" ht="18" customHeight="1" x14ac:dyDescent="0.25">
      <c r="A32" s="123" t="s">
        <v>101</v>
      </c>
      <c r="B32" s="53"/>
      <c r="C32" s="53"/>
      <c r="D32" s="53"/>
      <c r="E32" s="15"/>
      <c r="F32" s="15"/>
      <c r="G32" s="15"/>
      <c r="H32" s="15"/>
      <c r="I32" s="15"/>
      <c r="J32" s="15"/>
      <c r="K32" s="114">
        <f>Expenses!K131</f>
        <v>0</v>
      </c>
      <c r="L32" s="114">
        <f>Expenses!L131</f>
        <v>0</v>
      </c>
      <c r="M32" s="114">
        <f>Expenses!M131</f>
        <v>0</v>
      </c>
      <c r="N32" s="114">
        <f>Expenses!N131</f>
        <v>0</v>
      </c>
      <c r="O32" s="114">
        <f>Expenses!O131</f>
        <v>0</v>
      </c>
      <c r="P32" s="114">
        <f>Expenses!P131</f>
        <v>0</v>
      </c>
      <c r="Q32" s="114">
        <f>Expenses!Q131</f>
        <v>0</v>
      </c>
      <c r="R32" s="135">
        <f>Expenses!R131</f>
        <v>0</v>
      </c>
      <c r="S32" s="105"/>
    </row>
    <row r="33" spans="1:19" s="27" customFormat="1" ht="18" customHeight="1" x14ac:dyDescent="0.25">
      <c r="A33" s="123" t="s">
        <v>91</v>
      </c>
      <c r="B33" s="53"/>
      <c r="C33" s="53"/>
      <c r="D33" s="53"/>
      <c r="E33" s="15"/>
      <c r="F33" s="15"/>
      <c r="G33" s="15"/>
      <c r="H33" s="15"/>
      <c r="I33" s="15"/>
      <c r="J33" s="15"/>
      <c r="K33" s="115">
        <f>K31-K32</f>
        <v>0</v>
      </c>
      <c r="L33" s="115">
        <f t="shared" ref="L33:O33" si="6">L31-L32</f>
        <v>0</v>
      </c>
      <c r="M33" s="115">
        <f t="shared" si="6"/>
        <v>0</v>
      </c>
      <c r="N33" s="115">
        <f t="shared" si="6"/>
        <v>0</v>
      </c>
      <c r="O33" s="115">
        <f t="shared" si="6"/>
        <v>0</v>
      </c>
      <c r="P33" s="115">
        <f t="shared" ref="P33:Q33" si="7">P31-P32</f>
        <v>0</v>
      </c>
      <c r="Q33" s="115">
        <f t="shared" si="7"/>
        <v>0</v>
      </c>
      <c r="R33" s="136">
        <f>R31-R32</f>
        <v>0</v>
      </c>
      <c r="S33" s="105"/>
    </row>
    <row r="34" spans="1:19" s="104" customFormat="1" ht="18" customHeight="1" x14ac:dyDescent="0.25">
      <c r="A34" s="137"/>
      <c r="B34" s="138"/>
      <c r="C34" s="139"/>
      <c r="D34" s="139"/>
      <c r="E34" s="139"/>
      <c r="F34" s="139"/>
      <c r="G34" s="139"/>
      <c r="H34" s="139"/>
      <c r="I34" s="139"/>
      <c r="J34" s="139"/>
      <c r="K34" s="113" t="s">
        <v>43</v>
      </c>
      <c r="L34" s="113" t="s">
        <v>44</v>
      </c>
      <c r="M34" s="113" t="s">
        <v>45</v>
      </c>
      <c r="N34" s="113" t="s">
        <v>46</v>
      </c>
      <c r="O34" s="113" t="s">
        <v>47</v>
      </c>
      <c r="P34" s="113" t="s">
        <v>104</v>
      </c>
      <c r="Q34" s="113" t="s">
        <v>105</v>
      </c>
      <c r="R34" s="113" t="s">
        <v>58</v>
      </c>
      <c r="S34" s="103"/>
    </row>
    <row r="35" spans="1:19" s="64" customFormat="1" x14ac:dyDescent="0.25">
      <c r="A35" s="1"/>
      <c r="R35" s="1"/>
      <c r="S35" s="65"/>
    </row>
  </sheetData>
  <mergeCells count="15">
    <mergeCell ref="E27:I27"/>
    <mergeCell ref="A1:R1"/>
    <mergeCell ref="F2:O2"/>
    <mergeCell ref="H4:I4"/>
    <mergeCell ref="M4:N4"/>
    <mergeCell ref="E19:I19"/>
    <mergeCell ref="E21:I21"/>
    <mergeCell ref="E23:I23"/>
    <mergeCell ref="E25:I25"/>
    <mergeCell ref="C23:D23"/>
    <mergeCell ref="E8:I8"/>
    <mergeCell ref="E10:I10"/>
    <mergeCell ref="E12:I12"/>
    <mergeCell ref="E14:I14"/>
    <mergeCell ref="C25:D25"/>
  </mergeCells>
  <printOptions horizontalCentered="1"/>
  <pageMargins left="0" right="0" top="0.25" bottom="0.25" header="0.3" footer="0.3"/>
  <pageSetup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Expenses</vt:lpstr>
      <vt:lpstr>Revenues</vt:lpstr>
      <vt:lpstr>Expenses!Print_Area</vt:lpstr>
      <vt:lpstr>Revenues!Print_Area</vt:lpstr>
      <vt:lpstr>Expenses!Print_Titles</vt:lpstr>
      <vt:lpstr>Revenues!Print_Titles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Hillery B Oberle</dc:creator>
  <cp:lastModifiedBy>Tolif R Hunt</cp:lastModifiedBy>
  <cp:lastPrinted>2018-02-12T18:09:26Z</cp:lastPrinted>
  <dcterms:created xsi:type="dcterms:W3CDTF">2001-05-11T21:35:12Z</dcterms:created>
  <dcterms:modified xsi:type="dcterms:W3CDTF">2025-10-27T14:10:18Z</dcterms:modified>
</cp:coreProperties>
</file>